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7680" windowHeight="7980" tabRatio="598"/>
  </bookViews>
  <sheets>
    <sheet name="Inhaltsverzeichnis" sheetId="129" r:id="rId1"/>
    <sheet name="S_SUM" sheetId="1" r:id="rId2"/>
    <sheet name="S_ABS_SUM" sheetId="4" r:id="rId3"/>
    <sheet name="S_Vors_SUM" sheetId="5" r:id="rId4"/>
    <sheet name="S_Vors_Vkl" sheetId="6" r:id="rId5"/>
    <sheet name="S_Vors_SKG" sheetId="7" r:id="rId6"/>
    <sheet name="S_Prim_SUM 1-4" sheetId="8" r:id="rId7"/>
    <sheet name="S_Prim_GS 1-4" sheetId="9" r:id="rId8"/>
    <sheet name="S_Prim_IGS 1-4" sheetId="10" r:id="rId9"/>
    <sheet name="S_Prim_FWS 1-4" sheetId="11" r:id="rId10"/>
    <sheet name="S_SekI_SUM 5-10" sheetId="12" r:id="rId11"/>
    <sheet name="S_SekI_SUM 5-6" sheetId="16" r:id="rId12"/>
    <sheet name="S_SekI_SUM 7-10" sheetId="17" r:id="rId13"/>
    <sheet name="S_SekI_SUOS 5-6" sheetId="13" r:id="rId14"/>
    <sheet name="S_SekI HS 5-10" sheetId="14" r:id="rId15"/>
    <sheet name="S_SekI_HS 5-6" sheetId="15" r:id="rId16"/>
    <sheet name="S_SekI_HS 7-10" sheetId="18" r:id="rId17"/>
    <sheet name="S_SekI SMB 5-10" sheetId="19" r:id="rId18"/>
    <sheet name="S_SekI_SMB 5-6" sheetId="20" r:id="rId19"/>
    <sheet name="S_SekI_SMB 7-10" sheetId="21" r:id="rId20"/>
    <sheet name="S_SekI RS 5-10" sheetId="22" r:id="rId21"/>
    <sheet name="S_SekI_RS 5-6" sheetId="23" r:id="rId22"/>
    <sheet name="S_SekI_RS 7-10" sheetId="24" r:id="rId23"/>
    <sheet name="S_SekI Gym 5-10" sheetId="25" r:id="rId24"/>
    <sheet name="S_SekI_Gym 5-6" sheetId="26" r:id="rId25"/>
    <sheet name="S_SekI_Gym 7-9" sheetId="27" r:id="rId26"/>
    <sheet name="S_SekI_Gym 10" sheetId="28" r:id="rId27"/>
    <sheet name="S_SekI IGS 5-10" sheetId="29" r:id="rId28"/>
    <sheet name="S_SekI_IGS 5-6" sheetId="30" r:id="rId29"/>
    <sheet name="S_SekI_IGS 7-9" sheetId="31" r:id="rId30"/>
    <sheet name="S_SekI_IGS 10" sheetId="32" r:id="rId31"/>
    <sheet name="S_SekI FWS 5-10" sheetId="33" r:id="rId32"/>
    <sheet name="S_SekI_FWS 5-6" sheetId="34" r:id="rId33"/>
    <sheet name="S_SekI_FWS 7-10" sheetId="35" r:id="rId34"/>
    <sheet name="S_SekI_AHS" sheetId="37" r:id="rId35"/>
    <sheet name="S_SekI_ARS" sheetId="38" r:id="rId36"/>
    <sheet name="S_SekII_ABS_SUM" sheetId="39" r:id="rId37"/>
    <sheet name="S_SekII_ABS_GYM" sheetId="40" r:id="rId38"/>
    <sheet name="S_SekII_ABS_GYM E" sheetId="41" r:id="rId39"/>
    <sheet name="S_SekII_ABS_GYM Q1+Q2" sheetId="42" r:id="rId40"/>
    <sheet name="S_SekII_ABS_IGS" sheetId="43" r:id="rId41"/>
    <sheet name="S_SekII_ABS_IGS E" sheetId="44" r:id="rId42"/>
    <sheet name="S_SekII_ABS_IGS Q1+Q2" sheetId="45" r:id="rId43"/>
    <sheet name="S_SekII_ABS_FWS" sheetId="46" r:id="rId44"/>
    <sheet name="S_SekII_ABS_AGYM" sheetId="47" r:id="rId45"/>
    <sheet name="S_SekII_ABS_KOL" sheetId="48" r:id="rId46"/>
    <sheet name="S_SOS" sheetId="49" r:id="rId47"/>
    <sheet name="S_SOS FSL" sheetId="50" r:id="rId48"/>
    <sheet name="S_SOS SFS" sheetId="51" r:id="rId49"/>
    <sheet name="S_BBS_SUM" sheetId="53" r:id="rId50"/>
    <sheet name="S_BBS_SUM_VZ" sheetId="54" r:id="rId51"/>
    <sheet name="S_BBS_SUM_TZ" sheetId="55" r:id="rId52"/>
    <sheet name="S_BBS_BS" sheetId="56" r:id="rId53"/>
    <sheet name="S_BBS_BdS" sheetId="60" r:id="rId54"/>
    <sheet name="S_BBS_BVJ" sheetId="61" r:id="rId55"/>
    <sheet name="S_BBS_BVJ_VZ" sheetId="62" r:id="rId56"/>
    <sheet name="S_BBS_BVJ_TZ" sheetId="63" r:id="rId57"/>
    <sheet name="S_BBS_BGJ" sheetId="64" r:id="rId58"/>
    <sheet name="S_BBS_BAS" sheetId="65" r:id="rId59"/>
    <sheet name="S_BBS_BAS_VZ" sheetId="66" state="hidden" r:id="rId60"/>
    <sheet name="S_BBS_BAS_TZ" sheetId="67" state="hidden" r:id="rId61"/>
    <sheet name="S_BBS_BFS" sheetId="68" r:id="rId62"/>
    <sheet name="S_BBS_BFS_VZ" sheetId="69" r:id="rId63"/>
    <sheet name="S_BBS_BFS_TZ" sheetId="70" r:id="rId64"/>
    <sheet name="S_BBS_BOS" sheetId="71" r:id="rId65"/>
    <sheet name="S_BBS_BOS_VZ" sheetId="72" r:id="rId66"/>
    <sheet name="S_BBS_BOS_TZ" sheetId="73" r:id="rId67"/>
    <sheet name="S_BBS_FGY" sheetId="77" r:id="rId68"/>
    <sheet name="S_BBS_FOS" sheetId="74" r:id="rId69"/>
    <sheet name="S_BBS_FOS_VZ" sheetId="75" r:id="rId70"/>
    <sheet name="S_BBS_FOS_TZ" sheetId="76" r:id="rId71"/>
    <sheet name="S_BBS_FS" sheetId="78" r:id="rId72"/>
    <sheet name="S_BBS_FS_VZ" sheetId="79" r:id="rId73"/>
    <sheet name="S_BBS_FS_TZ" sheetId="80" r:id="rId74"/>
    <sheet name="S_BBS_FAK" sheetId="81" r:id="rId75"/>
    <sheet name="S_BBS_FAK_VZ" sheetId="82" r:id="rId76"/>
    <sheet name="S_BBS_FAK_TZ" sheetId="83" r:id="rId77"/>
    <sheet name="A_ABS_SUM" sheetId="87" r:id="rId78"/>
    <sheet name="A_ABS_oHSA" sheetId="88" r:id="rId79"/>
    <sheet name="A_ABS_oHSA_SOS" sheetId="93" r:id="rId80"/>
    <sheet name="A_ABS_HSA" sheetId="89" r:id="rId81"/>
    <sheet name="A_ABS_RSA" sheetId="92" r:id="rId82"/>
    <sheet name="A_ABS_FHR" sheetId="95" r:id="rId83"/>
    <sheet name="A_ABS_AHR" sheetId="90" r:id="rId84"/>
    <sheet name="A_BBS_SUM" sheetId="96" r:id="rId85"/>
    <sheet name="A_BBS_BS" sheetId="94" r:id="rId86"/>
    <sheet name="A_BBS_BVJ" sheetId="97" r:id="rId87"/>
    <sheet name="A_BBS_BGJ" sheetId="98" r:id="rId88"/>
    <sheet name="A_BBS_BAS" sheetId="99" r:id="rId89"/>
    <sheet name="A_BBS_BFS" sheetId="100" r:id="rId90"/>
    <sheet name="A_BBS_BOS" sheetId="101" r:id="rId91"/>
    <sheet name="A_BBS_FGY" sheetId="102" r:id="rId92"/>
    <sheet name="A_BBS_FOS" sheetId="103" r:id="rId93"/>
    <sheet name="A_BBS_FS" sheetId="104" r:id="rId94"/>
    <sheet name="A_BBS_FAK" sheetId="105" r:id="rId95"/>
    <sheet name="A_BBS_FHR" sheetId="106" r:id="rId96"/>
    <sheet name="A_BBS_HSR" sheetId="107" r:id="rId97"/>
    <sheet name="A_HR" sheetId="110" r:id="rId98"/>
    <sheet name="A_HR_BEV" sheetId="111" r:id="rId99"/>
    <sheet name="A_AHR" sheetId="112" r:id="rId100"/>
    <sheet name="A_AHR_BEV" sheetId="113" r:id="rId101"/>
    <sheet name="A_FHR" sheetId="114" r:id="rId102"/>
    <sheet name="A_FHR_BEV" sheetId="115" r:id="rId103"/>
    <sheet name="Schulanfänger_SUM" sheetId="117" r:id="rId104"/>
    <sheet name="Schulanfänger_GS" sheetId="118" r:id="rId105"/>
    <sheet name="Schulanfänger_IGS" sheetId="119" r:id="rId106"/>
    <sheet name="Schulanfänger_FWS" sheetId="120" r:id="rId107"/>
    <sheet name="Schluanfänger_SOS" sheetId="121" r:id="rId108"/>
    <sheet name="BEV_Leb-Geb" sheetId="108" r:id="rId109"/>
    <sheet name="BEV_18-21" sheetId="109" r:id="rId110"/>
  </sheets>
  <externalReferences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calcPr calcId="145621"/>
</workbook>
</file>

<file path=xl/calcChain.xml><?xml version="1.0" encoding="utf-8"?>
<calcChain xmlns="http://schemas.openxmlformats.org/spreadsheetml/2006/main">
  <c r="C30" i="67" l="1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B30" i="67"/>
  <c r="B29" i="67"/>
  <c r="B28" i="67"/>
  <c r="B27" i="67"/>
  <c r="B26" i="67"/>
  <c r="B25" i="67"/>
  <c r="B24" i="67"/>
  <c r="B23" i="67"/>
  <c r="B22" i="67"/>
  <c r="B21" i="67"/>
  <c r="B20" i="67"/>
  <c r="B19" i="67"/>
  <c r="B18" i="67"/>
  <c r="B17" i="67"/>
  <c r="B16" i="67"/>
  <c r="B30" i="66"/>
  <c r="B29" i="66"/>
  <c r="B28" i="66"/>
  <c r="B27" i="66"/>
  <c r="B26" i="66"/>
  <c r="B25" i="66"/>
  <c r="B24" i="66"/>
  <c r="B23" i="66"/>
  <c r="B22" i="66"/>
  <c r="B21" i="66"/>
  <c r="B20" i="66"/>
  <c r="B19" i="66"/>
  <c r="B18" i="66"/>
  <c r="B17" i="66"/>
  <c r="B16" i="66"/>
  <c r="Q30" i="67"/>
  <c r="Q29" i="67"/>
  <c r="Q28" i="67"/>
  <c r="Q27" i="67"/>
  <c r="Q26" i="67"/>
  <c r="Q25" i="67"/>
  <c r="Q24" i="67"/>
  <c r="Q23" i="67"/>
  <c r="Q22" i="67"/>
  <c r="Q21" i="67"/>
  <c r="Q20" i="67"/>
  <c r="Q19" i="67"/>
  <c r="Q18" i="67"/>
  <c r="Q17" i="67"/>
  <c r="Q16" i="67"/>
  <c r="Q30" i="66"/>
  <c r="Q29" i="66"/>
  <c r="Q28" i="66"/>
  <c r="Q27" i="66"/>
  <c r="Q26" i="66"/>
  <c r="Q25" i="66"/>
  <c r="Q24" i="66"/>
  <c r="Q23" i="66"/>
  <c r="Q22" i="66"/>
  <c r="Q21" i="66"/>
  <c r="Q20" i="66"/>
  <c r="Q19" i="66"/>
  <c r="Q18" i="66"/>
  <c r="Q17" i="66"/>
  <c r="Q16" i="66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30" i="66"/>
  <c r="M29" i="66"/>
  <c r="M28" i="66"/>
  <c r="M27" i="66"/>
  <c r="M26" i="66"/>
  <c r="M25" i="66"/>
  <c r="M24" i="66"/>
  <c r="M23" i="66"/>
  <c r="M22" i="66"/>
  <c r="M21" i="66"/>
  <c r="M20" i="66"/>
  <c r="M19" i="66"/>
  <c r="M18" i="66"/>
  <c r="M17" i="66"/>
  <c r="M16" i="66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30" i="66"/>
  <c r="L29" i="66"/>
  <c r="L28" i="66"/>
  <c r="L27" i="66"/>
  <c r="L26" i="66"/>
  <c r="L25" i="66"/>
  <c r="L24" i="66"/>
  <c r="L23" i="66"/>
  <c r="L22" i="66"/>
  <c r="L21" i="66"/>
  <c r="L20" i="66"/>
  <c r="L19" i="66"/>
  <c r="L18" i="66"/>
  <c r="L17" i="66"/>
  <c r="L16" i="66"/>
  <c r="K30" i="67"/>
  <c r="K29" i="67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I30" i="67"/>
  <c r="I29" i="67"/>
  <c r="I28" i="67"/>
  <c r="I27" i="67"/>
  <c r="I26" i="67"/>
  <c r="I25" i="67"/>
  <c r="I24" i="67"/>
  <c r="I23" i="67"/>
  <c r="I22" i="67"/>
  <c r="I21" i="67"/>
  <c r="I20" i="67"/>
  <c r="I19" i="67"/>
  <c r="I18" i="67"/>
  <c r="I17" i="67"/>
  <c r="I16" i="67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A26" i="66"/>
  <c r="A27" i="66" s="1"/>
  <c r="A28" i="66" s="1"/>
  <c r="A29" i="66" s="1"/>
  <c r="A30" i="66" s="1"/>
  <c r="A26" i="67"/>
  <c r="A27" i="67"/>
  <c r="A28" i="67" s="1"/>
  <c r="A29" i="67" s="1"/>
  <c r="A30" i="67" s="1"/>
  <c r="R28" i="67"/>
  <c r="A11" i="67"/>
  <c r="A12" i="67"/>
  <c r="A13" i="67" s="1"/>
  <c r="A14" i="67" s="1"/>
  <c r="A15" i="67" s="1"/>
  <c r="A11" i="66"/>
  <c r="A12" i="66"/>
  <c r="A13" i="66" s="1"/>
  <c r="A14" i="66" s="1"/>
  <c r="A15" i="66" s="1"/>
  <c r="R30" i="67" l="1"/>
  <c r="S26" i="67"/>
  <c r="S28" i="67"/>
  <c r="R27" i="66"/>
  <c r="R29" i="66"/>
  <c r="T27" i="66"/>
  <c r="T28" i="67"/>
  <c r="R26" i="67"/>
  <c r="S30" i="67"/>
  <c r="T27" i="67"/>
  <c r="T29" i="67"/>
  <c r="S29" i="67"/>
  <c r="S28" i="66"/>
  <c r="U26" i="66"/>
  <c r="U30" i="66"/>
  <c r="U27" i="67"/>
  <c r="U28" i="66"/>
  <c r="U29" i="67"/>
  <c r="T30" i="67"/>
  <c r="R29" i="67"/>
  <c r="U28" i="67"/>
  <c r="S27" i="67"/>
  <c r="T26" i="67"/>
  <c r="S30" i="66"/>
  <c r="T29" i="66"/>
  <c r="T28" i="66"/>
  <c r="R28" i="66"/>
  <c r="S27" i="66"/>
  <c r="U27" i="66"/>
  <c r="S26" i="66"/>
  <c r="U30" i="67"/>
  <c r="R27" i="67"/>
  <c r="U26" i="67"/>
  <c r="T30" i="66"/>
  <c r="R30" i="66"/>
  <c r="S29" i="66"/>
  <c r="U29" i="66"/>
  <c r="T26" i="66"/>
  <c r="R26" i="66"/>
  <c r="T25" i="67" l="1"/>
  <c r="T25" i="66"/>
  <c r="T24" i="67"/>
  <c r="T24" i="66"/>
  <c r="T23" i="67"/>
  <c r="T23" i="66"/>
  <c r="T22" i="67"/>
  <c r="T22" i="66"/>
  <c r="T21" i="67"/>
  <c r="T21" i="66"/>
  <c r="T20" i="66"/>
  <c r="T19" i="67"/>
  <c r="T19" i="66"/>
  <c r="T18" i="67"/>
  <c r="T18" i="66"/>
  <c r="T17" i="67"/>
  <c r="T17" i="66"/>
  <c r="T16" i="67"/>
  <c r="T16" i="66"/>
  <c r="S25" i="66"/>
  <c r="S19" i="66"/>
  <c r="R25" i="67"/>
  <c r="R25" i="66"/>
  <c r="R24" i="67"/>
  <c r="R24" i="66"/>
  <c r="R23" i="67"/>
  <c r="R23" i="66"/>
  <c r="R22" i="67"/>
  <c r="R21" i="67"/>
  <c r="R21" i="66"/>
  <c r="R20" i="67"/>
  <c r="R20" i="66"/>
  <c r="R19" i="67"/>
  <c r="R19" i="66"/>
  <c r="R18" i="67"/>
  <c r="R18" i="66"/>
  <c r="R17" i="67"/>
  <c r="R17" i="66"/>
  <c r="R16" i="67"/>
  <c r="R16" i="66"/>
  <c r="U16" i="66"/>
  <c r="A17" i="66"/>
  <c r="U17" i="66"/>
  <c r="A18" i="66"/>
  <c r="U18" i="66"/>
  <c r="A19" i="66"/>
  <c r="U19" i="66"/>
  <c r="A20" i="66"/>
  <c r="U20" i="66"/>
  <c r="A21" i="66"/>
  <c r="U21" i="66"/>
  <c r="A22" i="66"/>
  <c r="U22" i="66"/>
  <c r="A23" i="66"/>
  <c r="U23" i="66"/>
  <c r="A24" i="66"/>
  <c r="U24" i="66"/>
  <c r="A25" i="66"/>
  <c r="U25" i="66"/>
  <c r="U16" i="67"/>
  <c r="A17" i="67"/>
  <c r="U17" i="67"/>
  <c r="A18" i="67"/>
  <c r="U18" i="67"/>
  <c r="A19" i="67"/>
  <c r="U19" i="67"/>
  <c r="A20" i="67"/>
  <c r="U20" i="67"/>
  <c r="A21" i="67"/>
  <c r="U21" i="67"/>
  <c r="A22" i="67"/>
  <c r="U22" i="67"/>
  <c r="A23" i="67"/>
  <c r="U23" i="67"/>
  <c r="A24" i="67"/>
  <c r="U24" i="67"/>
  <c r="A25" i="67"/>
  <c r="U25" i="67"/>
  <c r="S18" i="66"/>
  <c r="S18" i="67"/>
  <c r="S22" i="66"/>
  <c r="S22" i="67"/>
  <c r="S16" i="66"/>
  <c r="S16" i="67"/>
  <c r="S20" i="66"/>
  <c r="S20" i="67"/>
  <c r="S24" i="66"/>
  <c r="S24" i="67"/>
  <c r="T20" i="67"/>
  <c r="R22" i="66"/>
  <c r="S25" i="67"/>
  <c r="S17" i="66"/>
  <c r="S19" i="67"/>
  <c r="S17" i="67"/>
  <c r="S21" i="67"/>
  <c r="S23" i="67"/>
  <c r="S21" i="66"/>
  <c r="S23" i="66"/>
  <c r="A37" i="66" l="1"/>
  <c r="A37" i="67" s="1"/>
</calcChain>
</file>

<file path=xl/sharedStrings.xml><?xml version="1.0" encoding="utf-8"?>
<sst xmlns="http://schemas.openxmlformats.org/spreadsheetml/2006/main" count="3233" uniqueCount="274">
  <si>
    <t>Schüler</t>
  </si>
  <si>
    <t>Jahr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</si>
  <si>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</si>
  <si>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</si>
  <si>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</si>
  <si>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</si>
  <si>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</si>
  <si>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</si>
  <si>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</si>
  <si>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</si>
  <si>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</si>
  <si>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</si>
  <si>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</si>
  <si>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 xml:space="preserve">SL </t>
  </si>
  <si>
    <t>SN</t>
  </si>
  <si>
    <t>ST</t>
  </si>
  <si>
    <t>SH</t>
  </si>
  <si>
    <t>TH</t>
  </si>
  <si>
    <t>StSt</t>
  </si>
  <si>
    <t>D</t>
  </si>
  <si>
    <t>w. FL</t>
  </si>
  <si>
    <t>o. FL</t>
  </si>
  <si>
    <t>1.1</t>
  </si>
  <si>
    <t>1.1.1</t>
  </si>
  <si>
    <t>Vorschulbereich</t>
  </si>
  <si>
    <t>1.1.2</t>
  </si>
  <si>
    <t>1.1.1.1</t>
  </si>
  <si>
    <t>Vorklassen</t>
  </si>
  <si>
    <t>1.1.1.2</t>
  </si>
  <si>
    <t>Schulkindergarten</t>
  </si>
  <si>
    <t>Primarbereich</t>
  </si>
  <si>
    <t>1.1.2.1</t>
  </si>
  <si>
    <t>Grundschulen</t>
  </si>
  <si>
    <t>1.1.2.2</t>
  </si>
  <si>
    <t>Integrierte Gesamtschule</t>
  </si>
  <si>
    <t>1.1.2.3</t>
  </si>
  <si>
    <t>Freie Waldorfschule</t>
  </si>
  <si>
    <t>1.1.3</t>
  </si>
  <si>
    <t>Sekundarbereich I</t>
  </si>
  <si>
    <t>Sekundarbereich I (Klassenstufen 5 und 6)</t>
  </si>
  <si>
    <t>Sekundarbereich I (Klasenstufe 7 bis 10)</t>
  </si>
  <si>
    <t>1.1.3.1</t>
  </si>
  <si>
    <t>Schulartunabhängige Orientierungsstufe</t>
  </si>
  <si>
    <t>1.1.3.2</t>
  </si>
  <si>
    <t>Hauptschule (Klassenstufe 5 bis 9/10)</t>
  </si>
  <si>
    <t>1.1.3.2.1</t>
  </si>
  <si>
    <t xml:space="preserve">Hauptschule </t>
  </si>
  <si>
    <t>Klassenstufe 5 und 6</t>
  </si>
  <si>
    <t>1.1.3.2.2</t>
  </si>
  <si>
    <t>Klassenstufe 7 bis 10</t>
  </si>
  <si>
    <t>Klassenstufe 7 bis 9/10</t>
  </si>
  <si>
    <t>Schularten mit mehreren Bildungsgängen (Klassenstufe 5 bis 10)</t>
  </si>
  <si>
    <t>1.1.3.3</t>
  </si>
  <si>
    <t>1.1.3.3.1</t>
  </si>
  <si>
    <t>Schularten mit mehreren Bildungsgängen</t>
  </si>
  <si>
    <t>1.1.3.3.2</t>
  </si>
  <si>
    <t>Realschule (Klassenstufe 5 bis 10)</t>
  </si>
  <si>
    <t>1.1.3.4</t>
  </si>
  <si>
    <t xml:space="preserve">Realschule </t>
  </si>
  <si>
    <t>1.1.3.4.1</t>
  </si>
  <si>
    <t>1.1.3.4.2</t>
  </si>
  <si>
    <t>1.1.3.5</t>
  </si>
  <si>
    <t xml:space="preserve">Gymnasium </t>
  </si>
  <si>
    <t>1.1.3.5.1</t>
  </si>
  <si>
    <t>1.1.3.5.2</t>
  </si>
  <si>
    <t>Klassenstufe 7 bis 9</t>
  </si>
  <si>
    <t>Klassenstufe 10</t>
  </si>
  <si>
    <t>1.1.3.5.3</t>
  </si>
  <si>
    <t>1.1.3.6</t>
  </si>
  <si>
    <t>Integrierte Gesamtschule (Klassenstufe 5 bis 10)</t>
  </si>
  <si>
    <t>1.1.3.6.1</t>
  </si>
  <si>
    <t>1.1.3.6.2</t>
  </si>
  <si>
    <t xml:space="preserve">Integrierte Gesamtschule </t>
  </si>
  <si>
    <t>1.1.3.6.3</t>
  </si>
  <si>
    <t>1.1.3.7</t>
  </si>
  <si>
    <t>1.1.3.7.1</t>
  </si>
  <si>
    <t>1.1.3.7.2</t>
  </si>
  <si>
    <t>1.1.3.8</t>
  </si>
  <si>
    <t>1.1.3.9</t>
  </si>
  <si>
    <t>Abendrealschule</t>
  </si>
  <si>
    <t>Abendhauptschule</t>
  </si>
  <si>
    <t>Freie Waldorfschule (Klassenstufe 5 bis 10)</t>
  </si>
  <si>
    <t xml:space="preserve">Freie Waldorfschule </t>
  </si>
  <si>
    <t>Sekundarbereich II</t>
  </si>
  <si>
    <t>1.1.4</t>
  </si>
  <si>
    <t>1.1.4.1</t>
  </si>
  <si>
    <t>Gymnasium</t>
  </si>
  <si>
    <t>Gymnasium (Einführungs- und Qualifikationsphasen)</t>
  </si>
  <si>
    <t>1.1.4.1.1</t>
  </si>
  <si>
    <t>Einführungsphase</t>
  </si>
  <si>
    <t>1.1.4.1.2</t>
  </si>
  <si>
    <t>1.1.4.2</t>
  </si>
  <si>
    <t>1.1.4.2.1</t>
  </si>
  <si>
    <t>1.1.4.2.2</t>
  </si>
  <si>
    <t>Integrierte Gesamtschule (Einführungs- und Qualifikationsphasen)</t>
  </si>
  <si>
    <t>1.1.4.3</t>
  </si>
  <si>
    <t>1.1.4.4</t>
  </si>
  <si>
    <t>Abendgymnasium</t>
  </si>
  <si>
    <t>1.1.4.5</t>
  </si>
  <si>
    <t>Kolleg</t>
  </si>
  <si>
    <t>1.1.5</t>
  </si>
  <si>
    <t>1.1.5.1</t>
  </si>
  <si>
    <t>Förderschwerpunkt Lernen</t>
  </si>
  <si>
    <t>1.1.5.2</t>
  </si>
  <si>
    <t>1.2</t>
  </si>
  <si>
    <t>Berufliche Schulen</t>
  </si>
  <si>
    <t>1.2 a</t>
  </si>
  <si>
    <t>Berufliche Schulen (Vollzeitform)</t>
  </si>
  <si>
    <t>1.2 b</t>
  </si>
  <si>
    <t>Berufliche Schulen (Teilzeitform)</t>
  </si>
  <si>
    <t>1.2.1</t>
  </si>
  <si>
    <t xml:space="preserve">Berufliche Schulen </t>
  </si>
  <si>
    <t>1.2.2</t>
  </si>
  <si>
    <t>1.2.2.1</t>
  </si>
  <si>
    <t>Berufsvorbereitungsjahr</t>
  </si>
  <si>
    <t xml:space="preserve">Berufsschule </t>
  </si>
  <si>
    <t>1.2.1.2</t>
  </si>
  <si>
    <t>Berufsschule</t>
  </si>
  <si>
    <t>1.2.1.1</t>
  </si>
  <si>
    <t>1.2.1.2.1</t>
  </si>
  <si>
    <t>Vollzeit</t>
  </si>
  <si>
    <t>1.2.1.2.2</t>
  </si>
  <si>
    <t>Teilzeit</t>
  </si>
  <si>
    <t>1.2.1.3</t>
  </si>
  <si>
    <t>Berufsgrundbildungsjahr</t>
  </si>
  <si>
    <t>Berufsaufbauschule</t>
  </si>
  <si>
    <t>1.2.2.2</t>
  </si>
  <si>
    <t>Berufsfachschule</t>
  </si>
  <si>
    <t>1.2.3</t>
  </si>
  <si>
    <t>1.2.3.1</t>
  </si>
  <si>
    <t>1.2.3.2</t>
  </si>
  <si>
    <t>1.2.4</t>
  </si>
  <si>
    <t>1.2.4.1</t>
  </si>
  <si>
    <t>1.2.4.2</t>
  </si>
  <si>
    <t>1.2.5</t>
  </si>
  <si>
    <t>Fachgymnasium</t>
  </si>
  <si>
    <t>1.2.6</t>
  </si>
  <si>
    <t>1.2.6.1</t>
  </si>
  <si>
    <t>1.2.6.2</t>
  </si>
  <si>
    <t>1.2.7</t>
  </si>
  <si>
    <t>Fachschule</t>
  </si>
  <si>
    <t>1.2.7.2</t>
  </si>
  <si>
    <t>1.2.7.1</t>
  </si>
  <si>
    <t>Fachoberschule</t>
  </si>
  <si>
    <t>Berufsoberschule/ Technische Oberschule</t>
  </si>
  <si>
    <t>1.2.8</t>
  </si>
  <si>
    <t>Absolventen und Abgänger</t>
  </si>
  <si>
    <t>2.1</t>
  </si>
  <si>
    <t>2.1.1</t>
  </si>
  <si>
    <t>Abgänger ohne Hauptschulabschluss</t>
  </si>
  <si>
    <t>2.1.1.1</t>
  </si>
  <si>
    <t>2.1.2</t>
  </si>
  <si>
    <t>Absolventen mit Hauptschulabschluss</t>
  </si>
  <si>
    <t>2.1.3</t>
  </si>
  <si>
    <t>Absolventen mit Fachhochschulreife</t>
  </si>
  <si>
    <t>2.1.4</t>
  </si>
  <si>
    <t>2.1.5</t>
  </si>
  <si>
    <t>Absolventen mit Hochschulreife</t>
  </si>
  <si>
    <t>2.2</t>
  </si>
  <si>
    <t>2.3</t>
  </si>
  <si>
    <t>2.2.1</t>
  </si>
  <si>
    <t>Berufsschule im dualen System</t>
  </si>
  <si>
    <t>2.2.2</t>
  </si>
  <si>
    <t>2.2.3</t>
  </si>
  <si>
    <t>2.2.4</t>
  </si>
  <si>
    <t>2.2.6</t>
  </si>
  <si>
    <t>2.2.5</t>
  </si>
  <si>
    <t>2.2.7</t>
  </si>
  <si>
    <t>2.2.8</t>
  </si>
  <si>
    <t>2.2.9</t>
  </si>
  <si>
    <t>2.2.10</t>
  </si>
  <si>
    <t>nachr.:</t>
  </si>
  <si>
    <t>4.1</t>
  </si>
  <si>
    <t>Bevölkerung</t>
  </si>
  <si>
    <t>Lebendgeborene</t>
  </si>
  <si>
    <t>4.2</t>
  </si>
  <si>
    <r>
      <t>Gleichaltrige Bevölkerung</t>
    </r>
    <r>
      <rPr>
        <b/>
        <vertAlign val="superscript"/>
        <sz val="10"/>
        <rFont val="Arial Narrow"/>
        <family val="2"/>
      </rPr>
      <t>1)</t>
    </r>
  </si>
  <si>
    <t>Absolventen mit Hochschulreife und Fachhochschulreife</t>
  </si>
  <si>
    <t>2.3.1 b</t>
  </si>
  <si>
    <t>2.3.1 a</t>
  </si>
  <si>
    <t>Absolventen mit Hochschulreife und Fachhochschulreife (Anteil an der gleichaltrigen Bevölkerung)</t>
  </si>
  <si>
    <t>2.3.2 a</t>
  </si>
  <si>
    <t>2.3.2 b</t>
  </si>
  <si>
    <t>Absolventen mit Hochschulreife (Anteil an der gleichaltrigen Bevölkerung)</t>
  </si>
  <si>
    <t>2.3.3 a</t>
  </si>
  <si>
    <t>2.3.3 b</t>
  </si>
  <si>
    <t>Absolventen mit Fachhochschulreife (Anteil an der gleichaltrigen Wohnbevölkerung)</t>
  </si>
  <si>
    <t>Schulanfänger</t>
  </si>
  <si>
    <t>3.1</t>
  </si>
  <si>
    <t>Grundschule</t>
  </si>
  <si>
    <t>Qualifikationsphase 1 und 2</t>
  </si>
  <si>
    <t>3.2</t>
  </si>
  <si>
    <t>3.3</t>
  </si>
  <si>
    <t>3.4</t>
  </si>
  <si>
    <t>Förderschule</t>
  </si>
  <si>
    <t>Förderschule (insgesamt)</t>
  </si>
  <si>
    <t>aus Förderschulen</t>
  </si>
  <si>
    <t>Gymnasium (Klassenstufe 5 bis 9/10)</t>
  </si>
  <si>
    <t>Teilzeit-Berufsschule</t>
  </si>
  <si>
    <t>Fachakademie</t>
  </si>
  <si>
    <t>Absolventen mit mittlerem Abschluss</t>
  </si>
  <si>
    <t>Allgemeinbildende Schulen</t>
  </si>
  <si>
    <t>Allgemeinbildende und Berufliche Schulen</t>
  </si>
  <si>
    <t>Anmerkungen:</t>
  </si>
  <si>
    <t xml:space="preserve">Anmerkungen: BW: (ab 2026): Eine Fortschreibung bis 2030 ist nicht möglich, daher wurde ab 2026 der Wert für 2025 fortgeschrieben. </t>
  </si>
  <si>
    <t xml:space="preserve">Anmerkungen: BW: (ab 2026): Eine Fortschreibung bis 2030 ist nicht möglich, daher wurde ab 2026 der Wert für 2025 fortgeschrieben.; Bei den Integrierten Gesamtschulen wird in der amtlichen Schulstatistik in BW nicht zwischen G8- und G9-Bildungsgängen unterschieden. Daher sind in Klassenstufe 10 sowohl Schülerinnen und Schüler in Stufe 10 des G9-Bildungsgangs als auch Schülerinnen und Schüler der E-Stufe des G8-Bildungsgangs enthalten. </t>
  </si>
  <si>
    <t>Anmerkungen: BW: (ab 2026): Eine Fortschreibung bis 2030 ist nicht möglich, daher wurde ab 2026 der Wert für 2025 fortgeschrieben.; Bei den Integrierten Gesamtschulen (Schulen besonderer Art) in BW wird in der amtlichen Schulstatistik nicht zwischen G8- und G9-Bildungsgängen unterschieden. Daher sind die Schülerinnen und Schüler der E-Stufe des G8-Bildungsgangs in Klassestufe 10 (Tabelle 1.1.3.6.3) enthalten.</t>
  </si>
  <si>
    <t>Anmerkungen: BW: (ab 2026): Eine Fortschreibung bis 2030 ist nicht möglich, daher wurde ab 2026 der Wert für 2025 fortgeschrieben.; BY: Ohne Schüler in Berufsintegrationsklassen (für berufsschulpflichtige Asylbewerber und Flüchtlinge) an Wirtschaftsschulen.</t>
  </si>
  <si>
    <t>Anmerkungen: BW: (ab 2026): Eine Fortschreibung bis 2030 ist nicht möglich, daher wurde ab 2026 der Wert für 2025 fortgeschrieben.; BY (2022): Das neu eingeführte grundständig neunjährige Gymnasium erreicht die Jahrgangsstufe 10.</t>
  </si>
  <si>
    <t>Anmerkungen: BW: (ab 2026): Eine Fortschreibung bis 2030 ist nicht möglich, daher wurde ab 2026 der Wert für 2025 fortgeschrieben.;  BY (2023): Das neu eingeführte grundständig neunjährige Gymnasium erreicht die Jahrgangsstufe E-Phase.</t>
  </si>
  <si>
    <t>Anmerkungen: BW: (ab 2026): Eine Fortschreibung bis 2030 ist nicht möglich, daher wurde ab 2026 der Wert für 2025 fortgeschrieben.; BY (2024): Das neu eingeführte grundständig neunjährige Gymnasium erreicht die Jahrgangsstufe Q-Phasen.</t>
  </si>
  <si>
    <t>Anmerkungen: Einschließlich Nichtschülerprüfungen; BY: Ausschließlich Absolventen und erfolgreich abgelegte Nichtschülerprüfungen.</t>
  </si>
  <si>
    <t xml:space="preserve">Anmerkungen: </t>
  </si>
  <si>
    <t>Berufsaufbauschule (Vollzeit)</t>
  </si>
  <si>
    <t>Anmerkungen: BW: (ab 2026): Eine Fortschreibung bis 2030 ist nicht möglich, daher wurde ab 2026 der Wert für 2025 fortgeschrieben.; BY: Einschließlich Schülern in Berufsintegrationsklassen für berufsschulpflichtige Asylbewerber und Flüchtlinge. Diese wurden im Schuljahr 2016/17 als eigenständiger zweijähriger Bildungsgang in identischer Weise an folgenden unterschiedlichen Schularten eingerichtet:  Berufsschule, Berufsfachschule, Berufsfachschule des Gesundheitswesens, Fachoberschule, Berufsoberschule, Wirtschaftsschule.; HE: Einschließlich Schülerinnen und Schüler aus InteA (Intensivklassen an beruflichen Schule).; NI: In der vorliegenden Vorausberechnung sind ab Schuljahr 2020/2021 nach Niedersachsen geflohenen Schülerinnen und Schüler nicht mehr enthalten.</t>
  </si>
  <si>
    <t>Anmerkungen: Einschließlich Nichtschülerprüfungen; BW: (ab 2026): Eine Fortschreibung bis 2030 ist nicht möglich, daher wurde ab 2026 der Wert für 2025 fortgeschrieben.; NI: Berücksichtigung der Einführung der Inklusion im Schuljahr 2013/2014 jeweils aufsteigend in den Schuljahrgängen 1 und 5.</t>
  </si>
  <si>
    <t xml:space="preserve">Anmerkungen: HB + SH: Schulart auslaufend. </t>
  </si>
  <si>
    <t>Anmerkungen: Einschließlich Nichtschülerprüfungen; BW: (ab 2026): Eine Fortschreibung bis 2030 ist nicht möglich, daher wurde ab 2026 der Wert für 2025 fortgeschrieben.; BY (2025) + NI (2020) + SH (2026): Durch die Umstellung von G8 auf G9 gibt es nur wenige Absolventen aus der Q2-Phase.</t>
  </si>
  <si>
    <t>Anmerkungen: BW: (ab 2026): Eine Fortschreibung bis 2030 ist nicht möglich, daher wurde ab 2026 der Wert für 2025 fortgeschrieben.; BY (2025) + NI (2020) + SH (2026): Durch die Umstellung von G8 auf G9 gibt es nur wenige Absolventen aus der Q2-Phase.</t>
  </si>
  <si>
    <t>Anmerkungen: Einschließlich Nichtschülerprüfungen (davon ausgenommen: BW, MV + SN); BW: (ab 2026): Eine Fortschreibung bis 2030 ist nicht möglich, daher wurde ab 2026 der Wert für 2025 fortgeschrieben.; BY: Mit Ausnahme der Berufsschule, dem Berufsvorbereitungsjahr sowie dem Berufsgrundbildungsjahr ausschließlich Absolventen und erfolgreich abgelegte Nichtschülerprüfungen.</t>
  </si>
  <si>
    <t>Anmerkungen: Einschließlich Nichtschülerprüfungen (davon ausgenommen: BW); BW: (ab 2026): Eine Fortschreibung bis 2030 ist nicht möglich, daher wurde ab 2026 der Wert für 2025 fortgeschrieben.; BY: Ausschließlich Absolventen und erfolgreich abgelegte Nichtschülerprüfungen.</t>
  </si>
  <si>
    <t>Anmerkungen: Einschließlich Nichtschülerprüfungen (davon ausgenommen: MV + SN); BY: Ausschließlich Absolventen und erfolgreich abgelegte Nichtschülerprüfungen.</t>
  </si>
  <si>
    <t>Anmerkungen: Einschließlich Nichtschülerprüfungen (davon ausgenommen: BW, MV + SN); BW: (ab 2026): Eine Fortschreibung bis 2030 ist nicht möglich, daher wurde ab 2026 der Wert für 2025 fortgeschrieben.; BY: Ausschließlich Absolventen und erfolgreich abgelegte Nichtschülerprüfungen.</t>
  </si>
  <si>
    <t>Anmerkungen: Einschließlich Nichtschülerprüfungen (davon ausgenommen: BW, MV + SN); BW: (ab 2026): Eine Fortschreibung bis 2030 ist nicht möglich, daher wurde ab 2026 der Wert für 2025 fortgeschrieben.</t>
  </si>
  <si>
    <t>Anmerkungen: BW: Bevölkerung im Alter von 0 bis unter 1 Jahr.</t>
  </si>
  <si>
    <t>Anmerkung: Bei überwiegend G8 = 17- bis unter 20-Jährige, bei überwiegend G9 = 18- bis unter 21-Jährige, werden beide Varianten gleichberechtigt angeboten = 17- bis unter 21-Jährige.</t>
  </si>
  <si>
    <t>Anmerkungen: Einschließlich Nichtschülerprüfungen; BW: Die Vorausrechnung in BW hat den Zielhorizont 2025. Für die Folgejahre wird der Wert aus 2025 unverändert fortgeschrieben.</t>
  </si>
  <si>
    <t>Anmerkungen: BW: Die Vorausrechnung in BW hat den Zielhorizont 2025. Für die Folgejahre wird der Wert aus 2025 unverändert fortgeschrieben.</t>
  </si>
  <si>
    <t>Anmerkungen: BW: Die Vorausrechnung in BW hat den Zielhorizont 2025. Für die Folgejahre wird der Wert aus 2025 unverändert fortgeschrieben.BY (2022 bis 2024): Rückgang aufgrund der Neueinführung des grundständigen neunjährigen Gymnasiums.</t>
  </si>
  <si>
    <t>Anmerkungen: Einschließlich Nichtschülerprüfungen;  BW: Die Vorausrechnung in BW hat den Zielhorizont 2025. Für die Folgejahre wird der Wert aus 2025 unverändert fortgeschrieben.</t>
  </si>
  <si>
    <t>Anmerkungen: Einschließlich Nichtschülerprüfungen (davon ausgenommen: BW, MV + SN); BW: Die Vorausrechnung in BW hat den Zielhorizont 2025. Für die Folgejahre wird der Wert aus 2025 unverändert fortgeschrieben.</t>
  </si>
  <si>
    <t>Anmerkungen: Einschließlich Nichtschülerprüfungen (davon ausgenommen: BW + SN); BW: Die Vorausrechnung in BW hat den Zielhorizont 2025. Für die Folgejahre wird der Wert aus 2025 unverändert fortgeschrieben.</t>
  </si>
  <si>
    <t>Anmerkungen: Einschließlich Nichtschülerprüfungen (davon ausgenommen: BW, MV + SN); BW: Die Vorausrechnung in BW hat den Zielhorizont 2025. Für die Folgejahre wird der Wert aus 2025 unverändert fortgeschrieben.; BY: Ausschließlich Absolventen und erfolgreich abgelegte Nichtschülerprüfungen.</t>
  </si>
  <si>
    <t>Anmerkungen: Einschließlich Nichtschülerprüfungen (davon ausgenommen: BW); BW: Die Vorausrechnung in BW hat den Zielhorizont 2025. Für die Folgejahre wird der Wert aus 2025 unverändert fortgeschrieben.; BY: Ausschließlich Absolventen und erfolgreich abgelegte Nichtschülerprüfungen.</t>
  </si>
  <si>
    <t>Anmerkungen: Einschließlich Nichtschülerprüfungen (davon für die beruflichen Schulen ausgenommen: BW, MV + SN); BW: (ab 2026): Eine Fortschreibung bis 2030 ist nicht möglich, daher wurde ab 2026 der Wert für 2025 fortgeschrieben.; BY (2025) + NI (2020) + SH (2026): Durch die Umstellung von G8 auf G9 gibt es nur wenige Absolventen aus der Q2-Phase.</t>
  </si>
  <si>
    <t>Anmerkungen: Einschließlich Nichtschülerprüfungen  (davon für die beruflichen Schulen ausgenommen: BW, MV + SN); BW: (ab 2026): Eine Fortschreibung bis 2030 ist nicht möglich, daher wurde ab 2026 der Wert für 2025 fortgeschrieben.; BY (2025) + NI (2020) + SH (2026): Durch die Umstellung von G8 auf G9 gibt es nur wenige Absolventen aus der Q2-Phase.</t>
  </si>
  <si>
    <t>Anmerkungen: Einschließlich Nichtschülerprüfungen (davon für die beruflichen Schulen ausgenommen: BW, MV + SN); BW: (ab 2026): Eine Fortschreibung bis 2030 ist nicht möglich, daher wurde ab 2026 der Wert für 2025 fortgeschrieben.</t>
  </si>
  <si>
    <t>Inhaltsverzeichnis</t>
  </si>
  <si>
    <t>1.</t>
  </si>
  <si>
    <t>Schüler allgemeinbildende und berufliche Schulen insgesamt</t>
  </si>
  <si>
    <t>Schüler an allgemeinbildenden Schulen</t>
  </si>
  <si>
    <t>Schulkindergärten</t>
  </si>
  <si>
    <t>Klassen 5 und 6</t>
  </si>
  <si>
    <t>Klassen 7 - 10</t>
  </si>
  <si>
    <t>Schulartunabhängige Orientierungsstufe (Klassen 5+6)</t>
  </si>
  <si>
    <t>Hauptschule</t>
  </si>
  <si>
    <t>Schulart mit mehreren Bildungsgängen</t>
  </si>
  <si>
    <t>Realschule</t>
  </si>
  <si>
    <t>Klasse 10</t>
  </si>
  <si>
    <t>Klassen 7 - 9</t>
  </si>
  <si>
    <t>Sekundarbereich II (allgemeinbildende Schulen)</t>
  </si>
  <si>
    <t>Qualifikationsphase 1+2</t>
  </si>
  <si>
    <t>Kollegs</t>
  </si>
  <si>
    <t>Förderschulen</t>
  </si>
  <si>
    <t>sonstige Förderschwerpunkte (Einschließlich Kranke)</t>
  </si>
  <si>
    <t>Schüler an beruflichen Schulen</t>
  </si>
  <si>
    <t>Berufschule</t>
  </si>
  <si>
    <t>Teilzeit-Berufschule</t>
  </si>
  <si>
    <t>Berufsoberschule</t>
  </si>
  <si>
    <t xml:space="preserve">Vollzeit </t>
  </si>
  <si>
    <t>Sonstige Förderschwerpunkte (Einschließlich Kranke)</t>
  </si>
  <si>
    <t>2.</t>
  </si>
  <si>
    <t>Absolventen</t>
  </si>
  <si>
    <t>Absolventen allgemeinbildender Schulen</t>
  </si>
  <si>
    <t>Absolventen beruflicher Schulen</t>
  </si>
  <si>
    <t>nachrichtlich</t>
  </si>
  <si>
    <t>mit Fachhochschulreife</t>
  </si>
  <si>
    <t>mit Hochschulreife</t>
  </si>
  <si>
    <t>Absolventen mit Hochschulreife (Anteil an gleichaltriger Wohnbevölkerung)</t>
  </si>
  <si>
    <t>Absolventen mit Fachhochschulreife (Anteil an gleichaltriger Wohnbevölkerung)</t>
  </si>
  <si>
    <t>3.</t>
  </si>
  <si>
    <t>allgemeinbildende Abschlüsse an beruflichen Schulen</t>
  </si>
  <si>
    <t>Bevölkerung 17- bis unter 21-Jährige</t>
  </si>
  <si>
    <t>darunter aus Förderschulen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</si>
</sst>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-\ 0&quot;*&quot;\ \-"/>
    <numFmt numFmtId="165" formatCode="#,##0;\-#,##0;&quot;-&quot;"/>
    <numFmt numFmtId="166" formatCode="#,##0.0;\-#,##0.0;&quot;-&quot;"/>
    <numFmt numFmtId="167" formatCode="#,##0.00;\-#,##0.00;&quot;-&quot;"/>
  </numFmts>
  <fonts count="16">
    <font>
      <sz val="10"/>
      <name val="Arial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Helvetica-Narrow"/>
    </font>
    <font>
      <sz val="8"/>
      <name val="Helvetica-Narrow"/>
    </font>
    <font>
      <b/>
      <sz val="10"/>
      <name val="Helvetica-Narrow"/>
    </font>
    <font>
      <sz val="10"/>
      <name val="Calibri"/>
      <family val="2"/>
      <scheme val="minor"/>
    </font>
    <font>
      <b/>
      <sz val="9"/>
      <name val="Helvetica-Narrow"/>
    </font>
    <font>
      <b/>
      <sz val="12"/>
      <name val="Helvetica-Narrow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0" borderId="0" xfId="0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165" fontId="3" fillId="0" borderId="11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/>
    <xf numFmtId="16" fontId="5" fillId="0" borderId="0" xfId="0" quotePrefix="1" applyNumberFormat="1" applyFont="1"/>
    <xf numFmtId="0" fontId="5" fillId="0" borderId="0" xfId="0" quotePrefix="1" applyFont="1"/>
    <xf numFmtId="165" fontId="3" fillId="0" borderId="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4" fontId="5" fillId="0" borderId="0" xfId="0" quotePrefix="1" applyNumberFormat="1" applyFont="1"/>
    <xf numFmtId="16" fontId="5" fillId="0" borderId="0" xfId="0" applyNumberFormat="1" applyFont="1"/>
    <xf numFmtId="166" fontId="3" fillId="0" borderId="12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7" fillId="0" borderId="0" xfId="1"/>
    <xf numFmtId="0" fontId="9" fillId="0" borderId="0" xfId="1" applyFont="1" applyAlignment="1"/>
    <xf numFmtId="0" fontId="7" fillId="0" borderId="0" xfId="1" applyBorder="1" applyAlignment="1"/>
    <xf numFmtId="0" fontId="7" fillId="0" borderId="0" xfId="1" applyBorder="1" applyAlignment="1">
      <alignment vertical="top" wrapText="1"/>
    </xf>
    <xf numFmtId="0" fontId="7" fillId="0" borderId="0" xfId="1" applyFont="1" applyBorder="1" applyAlignment="1">
      <alignment horizontal="left" vertical="top"/>
    </xf>
    <xf numFmtId="0" fontId="7" fillId="0" borderId="0" xfId="1" applyBorder="1" applyAlignment="1">
      <alignment wrapText="1"/>
    </xf>
    <xf numFmtId="164" fontId="4" fillId="0" borderId="0" xfId="1" applyNumberFormat="1" applyFont="1" applyAlignment="1">
      <alignment vertical="center"/>
    </xf>
    <xf numFmtId="166" fontId="3" fillId="0" borderId="8" xfId="0" applyNumberFormat="1" applyFont="1" applyBorder="1"/>
    <xf numFmtId="166" fontId="3" fillId="0" borderId="9" xfId="0" applyNumberFormat="1" applyFont="1" applyBorder="1"/>
    <xf numFmtId="166" fontId="3" fillId="0" borderId="10" xfId="0" applyNumberFormat="1" applyFont="1" applyBorder="1"/>
    <xf numFmtId="166" fontId="3" fillId="0" borderId="11" xfId="0" applyNumberFormat="1" applyFont="1" applyBorder="1"/>
    <xf numFmtId="165" fontId="0" fillId="0" borderId="0" xfId="0" applyNumberFormat="1"/>
    <xf numFmtId="166" fontId="0" fillId="0" borderId="0" xfId="0" applyNumberFormat="1"/>
    <xf numFmtId="166" fontId="3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0" fontId="7" fillId="0" borderId="0" xfId="1" applyAlignment="1">
      <alignment vertical="top"/>
    </xf>
    <xf numFmtId="165" fontId="3" fillId="0" borderId="12" xfId="0" applyNumberFormat="1" applyFont="1" applyBorder="1"/>
    <xf numFmtId="165" fontId="3" fillId="0" borderId="13" xfId="0" applyNumberFormat="1" applyFont="1" applyBorder="1"/>
    <xf numFmtId="166" fontId="3" fillId="0" borderId="9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7" fillId="0" borderId="0" xfId="1" applyFont="1" applyBorder="1" applyAlignment="1">
      <alignment horizontal="left" vertical="top" wrapText="1"/>
    </xf>
    <xf numFmtId="167" fontId="0" fillId="0" borderId="0" xfId="0" applyNumberFormat="1"/>
    <xf numFmtId="0" fontId="7" fillId="0" borderId="0" xfId="1" applyFont="1" applyBorder="1" applyAlignment="1">
      <alignment horizontal="left" vertical="top" wrapText="1"/>
    </xf>
    <xf numFmtId="0" fontId="9" fillId="0" borderId="0" xfId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/>
    </xf>
    <xf numFmtId="14" fontId="11" fillId="0" borderId="0" xfId="1" quotePrefix="1" applyNumberFormat="1" applyFont="1" applyBorder="1" applyAlignment="1">
      <alignment horizontal="left" vertical="center" wrapText="1"/>
    </xf>
    <xf numFmtId="0" fontId="12" fillId="0" borderId="0" xfId="1" applyFont="1" applyAlignment="1">
      <alignment vertical="center"/>
    </xf>
    <xf numFmtId="14" fontId="9" fillId="0" borderId="0" xfId="1" quotePrefix="1" applyNumberFormat="1" applyFont="1" applyBorder="1" applyAlignment="1">
      <alignment vertical="top"/>
    </xf>
    <xf numFmtId="14" fontId="7" fillId="0" borderId="0" xfId="1" quotePrefix="1" applyNumberFormat="1"/>
    <xf numFmtId="0" fontId="13" fillId="0" borderId="0" xfId="2" applyBorder="1" applyAlignment="1">
      <alignment horizontal="left" vertical="center" wrapText="1"/>
    </xf>
    <xf numFmtId="0" fontId="13" fillId="0" borderId="0" xfId="2" applyBorder="1" applyAlignment="1">
      <alignment horizontal="left" vertical="top" wrapText="1"/>
    </xf>
    <xf numFmtId="0" fontId="13" fillId="0" borderId="0" xfId="2"/>
    <xf numFmtId="0" fontId="13" fillId="0" borderId="0" xfId="2" applyBorder="1" applyAlignment="1">
      <alignment horizontal="left" vertical="top" wrapText="1"/>
    </xf>
    <xf numFmtId="14" fontId="9" fillId="0" borderId="0" xfId="1" quotePrefix="1" applyNumberFormat="1" applyFont="1"/>
    <xf numFmtId="0" fontId="14" fillId="0" borderId="0" xfId="2" applyFont="1" applyBorder="1" applyAlignment="1">
      <alignment horizontal="left" vertical="top" wrapText="1"/>
    </xf>
    <xf numFmtId="0" fontId="14" fillId="0" borderId="0" xfId="2" applyFont="1" applyBorder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  <xf numFmtId="16" fontId="12" fillId="0" borderId="0" xfId="1" quotePrefix="1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7" fillId="0" borderId="0" xfId="1" quotePrefix="1"/>
    <xf numFmtId="0" fontId="13" fillId="0" borderId="0" xfId="2"/>
    <xf numFmtId="0" fontId="9" fillId="0" borderId="0" xfId="1" quotePrefix="1" applyFont="1"/>
    <xf numFmtId="14" fontId="7" fillId="0" borderId="0" xfId="1" quotePrefix="1" applyNumberFormat="1" applyAlignment="1">
      <alignment vertical="top"/>
    </xf>
    <xf numFmtId="0" fontId="12" fillId="0" borderId="0" xfId="1" applyFont="1"/>
    <xf numFmtId="0" fontId="12" fillId="0" borderId="0" xfId="1" applyFont="1" applyBorder="1" applyAlignment="1">
      <alignment horizontal="left" vertical="top" wrapText="1"/>
    </xf>
    <xf numFmtId="0" fontId="12" fillId="0" borderId="0" xfId="1" quotePrefix="1" applyFont="1"/>
    <xf numFmtId="0" fontId="15" fillId="0" borderId="0" xfId="2" applyFont="1" applyBorder="1" applyAlignment="1">
      <alignment horizontal="left" vertical="top" wrapText="1"/>
    </xf>
    <xf numFmtId="0" fontId="15" fillId="0" borderId="0" xfId="2" applyFont="1"/>
    <xf numFmtId="0" fontId="12" fillId="0" borderId="0" xfId="1" applyFont="1" applyAlignment="1">
      <alignment horizontal="left"/>
    </xf>
  </cellXfs>
  <cellStyles count="3">
    <cellStyle name="Hyperlink" xfId="2" builtinId="8"/>
    <cellStyle name="Standard" xfId="0" builtinId="0"/>
    <cellStyle name="Standard_SP2009_A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3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externalLink" Target="externalLinks/externalLink3.xml"/><Relationship Id="rId118" Type="http://schemas.openxmlformats.org/officeDocument/2006/relationships/externalLink" Target="externalLinks/externalLink8.xml"/><Relationship Id="rId126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6.xml"/><Relationship Id="rId124" Type="http://schemas.openxmlformats.org/officeDocument/2006/relationships/externalLink" Target="externalLinks/externalLink14.xml"/><Relationship Id="rId12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externalLink" Target="externalLinks/externalLink4.xml"/><Relationship Id="rId119" Type="http://schemas.openxmlformats.org/officeDocument/2006/relationships/externalLink" Target="externalLinks/externalLink9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2.xml"/><Relationship Id="rId13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0.xml"/><Relationship Id="rId125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BW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N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R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S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S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SH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B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B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B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H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H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H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M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gnose/2016/Lm/SP2016_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3707</v>
          </cell>
        </row>
      </sheetData>
      <sheetData sheetId="4">
        <row r="16">
          <cell r="D16">
            <v>190408</v>
          </cell>
          <cell r="J16">
            <v>147</v>
          </cell>
          <cell r="K16">
            <v>0</v>
          </cell>
        </row>
        <row r="17">
          <cell r="J17">
            <v>100</v>
          </cell>
          <cell r="K17">
            <v>0</v>
          </cell>
        </row>
        <row r="18">
          <cell r="J18">
            <v>100</v>
          </cell>
          <cell r="K18">
            <v>0</v>
          </cell>
        </row>
        <row r="19">
          <cell r="J19">
            <v>100</v>
          </cell>
          <cell r="K19">
            <v>0</v>
          </cell>
        </row>
        <row r="20">
          <cell r="J20">
            <v>100</v>
          </cell>
          <cell r="K20">
            <v>0</v>
          </cell>
        </row>
        <row r="21">
          <cell r="J21">
            <v>100</v>
          </cell>
          <cell r="K21">
            <v>0</v>
          </cell>
        </row>
        <row r="22">
          <cell r="J22">
            <v>100</v>
          </cell>
          <cell r="K22">
            <v>0</v>
          </cell>
        </row>
        <row r="23">
          <cell r="J23">
            <v>100</v>
          </cell>
          <cell r="K23">
            <v>0</v>
          </cell>
        </row>
        <row r="24">
          <cell r="J24">
            <v>100</v>
          </cell>
          <cell r="K24">
            <v>0</v>
          </cell>
        </row>
        <row r="25">
          <cell r="J25">
            <v>100</v>
          </cell>
          <cell r="K25">
            <v>0</v>
          </cell>
        </row>
        <row r="26">
          <cell r="J26">
            <v>100</v>
          </cell>
          <cell r="K26">
            <v>0</v>
          </cell>
        </row>
        <row r="27">
          <cell r="J27">
            <v>100</v>
          </cell>
          <cell r="K27">
            <v>0</v>
          </cell>
        </row>
        <row r="28">
          <cell r="J28">
            <v>100</v>
          </cell>
          <cell r="K28">
            <v>0</v>
          </cell>
        </row>
        <row r="29">
          <cell r="J29">
            <v>100</v>
          </cell>
          <cell r="K29">
            <v>0</v>
          </cell>
        </row>
        <row r="30">
          <cell r="J30">
            <v>100</v>
          </cell>
          <cell r="K30">
            <v>0</v>
          </cell>
        </row>
      </sheetData>
      <sheetData sheetId="5">
        <row r="16">
          <cell r="C16">
            <v>6125</v>
          </cell>
        </row>
      </sheetData>
      <sheetData sheetId="6">
        <row r="16">
          <cell r="C16">
            <v>69566</v>
          </cell>
        </row>
      </sheetData>
      <sheetData sheetId="7">
        <row r="15">
          <cell r="B15">
            <v>100269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6">
          <cell r="D16">
            <v>323226</v>
          </cell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C16">
            <v>10805</v>
          </cell>
        </row>
      </sheetData>
      <sheetData sheetId="6">
        <row r="16">
          <cell r="C16">
            <v>134337</v>
          </cell>
        </row>
      </sheetData>
      <sheetData sheetId="7">
        <row r="15">
          <cell r="B15">
            <v>147310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68028</v>
          </cell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C16">
            <v>2525</v>
          </cell>
        </row>
      </sheetData>
      <sheetData sheetId="6">
        <row r="16">
          <cell r="C16">
            <v>21548</v>
          </cell>
        </row>
      </sheetData>
      <sheetData sheetId="7">
        <row r="15">
          <cell r="B15">
            <v>34946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17634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662</v>
          </cell>
        </row>
      </sheetData>
      <sheetData sheetId="6">
        <row r="16">
          <cell r="C16">
            <v>6216</v>
          </cell>
        </row>
      </sheetData>
      <sheetData sheetId="7">
        <row r="15">
          <cell r="B15">
            <v>7000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49830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2533</v>
          </cell>
        </row>
      </sheetData>
      <sheetData sheetId="6">
        <row r="16">
          <cell r="C16">
            <v>13805</v>
          </cell>
        </row>
      </sheetData>
      <sheetData sheetId="7">
        <row r="15">
          <cell r="B15">
            <v>35500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27198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1663</v>
          </cell>
        </row>
      </sheetData>
      <sheetData sheetId="6">
        <row r="16">
          <cell r="C16">
            <v>7788</v>
          </cell>
        </row>
      </sheetData>
      <sheetData sheetId="7">
        <row r="15">
          <cell r="B15">
            <v>16886.558737841471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60348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2436</v>
          </cell>
        </row>
      </sheetData>
      <sheetData sheetId="6">
        <row r="16">
          <cell r="C16">
            <v>20426</v>
          </cell>
        </row>
      </sheetData>
      <sheetData sheetId="7">
        <row r="15">
          <cell r="B15">
            <v>23549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6">
          <cell r="D16">
            <v>26279</v>
          </cell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C16">
            <v>1286</v>
          </cell>
        </row>
      </sheetData>
      <sheetData sheetId="6">
        <row r="16">
          <cell r="C16">
            <v>7881</v>
          </cell>
        </row>
      </sheetData>
      <sheetData sheetId="7">
        <row r="15">
          <cell r="B15">
            <v>17024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6">
          <cell r="D16">
            <v>254844</v>
          </cell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C16">
            <v>7033</v>
          </cell>
        </row>
      </sheetData>
      <sheetData sheetId="6">
        <row r="16">
          <cell r="C16">
            <v>78325</v>
          </cell>
        </row>
      </sheetData>
      <sheetData sheetId="7">
        <row r="15">
          <cell r="B15">
            <v>118228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43408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2490</v>
          </cell>
        </row>
      </sheetData>
      <sheetData sheetId="6">
        <row r="16">
          <cell r="C16">
            <v>12265</v>
          </cell>
        </row>
      </sheetData>
      <sheetData sheetId="7">
        <row r="15">
          <cell r="B15">
            <v>35575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  <sheetName val="Tabelle1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6">
          <cell r="D16">
            <v>27135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1523</v>
          </cell>
        </row>
      </sheetData>
      <sheetData sheetId="6">
        <row r="16">
          <cell r="C16">
            <v>9653</v>
          </cell>
        </row>
      </sheetData>
      <sheetData sheetId="7">
        <row r="15">
          <cell r="B15">
            <v>19112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17</v>
          </cell>
        </row>
      </sheetData>
      <sheetData sheetId="4">
        <row r="16">
          <cell r="D16">
            <v>17101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437</v>
          </cell>
        </row>
      </sheetData>
      <sheetData sheetId="6">
        <row r="16">
          <cell r="C16">
            <v>4999</v>
          </cell>
        </row>
      </sheetData>
      <sheetData sheetId="7">
        <row r="15">
          <cell r="B15">
            <v>6509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8710</v>
          </cell>
        </row>
      </sheetData>
      <sheetData sheetId="4">
        <row r="16">
          <cell r="D16">
            <v>36417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881</v>
          </cell>
        </row>
      </sheetData>
      <sheetData sheetId="6">
        <row r="16">
          <cell r="C16">
            <v>11329</v>
          </cell>
        </row>
      </sheetData>
      <sheetData sheetId="7">
        <row r="15">
          <cell r="B15">
            <v>18800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2362</v>
          </cell>
        </row>
      </sheetData>
      <sheetData sheetId="4">
        <row r="16">
          <cell r="D16">
            <v>103348</v>
          </cell>
          <cell r="J16">
            <v>0</v>
          </cell>
          <cell r="K16">
            <v>0</v>
          </cell>
        </row>
        <row r="17">
          <cell r="J17">
            <v>0</v>
          </cell>
          <cell r="K17">
            <v>0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0</v>
          </cell>
          <cell r="K22">
            <v>0</v>
          </cell>
        </row>
        <row r="23">
          <cell r="J23">
            <v>0</v>
          </cell>
          <cell r="K23">
            <v>0</v>
          </cell>
        </row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</row>
      </sheetData>
      <sheetData sheetId="5">
        <row r="16">
          <cell r="C16">
            <v>3217</v>
          </cell>
        </row>
      </sheetData>
      <sheetData sheetId="6">
        <row r="16">
          <cell r="C16">
            <v>32811</v>
          </cell>
        </row>
      </sheetData>
      <sheetData sheetId="7">
        <row r="15">
          <cell r="B15">
            <v>56889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/>
        </row>
      </sheetData>
      <sheetData sheetId="4">
        <row r="16">
          <cell r="D16">
            <v>19117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1175</v>
          </cell>
        </row>
      </sheetData>
      <sheetData sheetId="6">
        <row r="16">
          <cell r="C16">
            <v>5677</v>
          </cell>
        </row>
      </sheetData>
      <sheetData sheetId="7">
        <row r="15">
          <cell r="B15">
            <v>13461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w Bevprogn"/>
      <sheetName val="Abweichungen"/>
      <sheetName val="Fußnoten"/>
      <sheetName val="S_ABS"/>
      <sheetName val="S_BBS"/>
      <sheetName val="A_ABS"/>
      <sheetName val="A_BBS"/>
      <sheetName val="BEV"/>
    </sheetNames>
    <sheetDataSet>
      <sheetData sheetId="0"/>
      <sheetData sheetId="1"/>
      <sheetData sheetId="2"/>
      <sheetData sheetId="3">
        <row r="16">
          <cell r="C16">
            <v>0</v>
          </cell>
        </row>
      </sheetData>
      <sheetData sheetId="4">
        <row r="16">
          <cell r="D16">
            <v>151068</v>
          </cell>
          <cell r="J16"/>
          <cell r="K16"/>
        </row>
        <row r="17">
          <cell r="J17"/>
          <cell r="K17"/>
        </row>
        <row r="18">
          <cell r="J18"/>
          <cell r="K18"/>
        </row>
        <row r="19">
          <cell r="J19"/>
          <cell r="K19"/>
        </row>
        <row r="20">
          <cell r="J20"/>
          <cell r="K20"/>
        </row>
        <row r="21">
          <cell r="J21"/>
          <cell r="K21"/>
        </row>
        <row r="22">
          <cell r="J22"/>
          <cell r="K22"/>
        </row>
        <row r="23">
          <cell r="J23"/>
          <cell r="K23"/>
        </row>
        <row r="24">
          <cell r="J24"/>
          <cell r="K24"/>
        </row>
        <row r="25">
          <cell r="J25"/>
          <cell r="K25"/>
        </row>
        <row r="26">
          <cell r="J26"/>
          <cell r="K26"/>
        </row>
        <row r="27">
          <cell r="J27"/>
          <cell r="K27"/>
        </row>
        <row r="28">
          <cell r="J28"/>
          <cell r="K28"/>
        </row>
        <row r="29">
          <cell r="J29"/>
          <cell r="K29"/>
        </row>
        <row r="30">
          <cell r="J30"/>
          <cell r="K30"/>
        </row>
      </sheetData>
      <sheetData sheetId="5">
        <row r="16">
          <cell r="C16">
            <v>4291</v>
          </cell>
        </row>
      </sheetData>
      <sheetData sheetId="6">
        <row r="16">
          <cell r="C16">
            <v>45130</v>
          </cell>
        </row>
      </sheetData>
      <sheetData sheetId="7">
        <row r="15">
          <cell r="B15">
            <v>63000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zoomScaleNormal="100" workbookViewId="0">
      <selection activeCell="B26" sqref="B26:G26"/>
    </sheetView>
  </sheetViews>
  <sheetFormatPr baseColWidth="10" defaultColWidth="11.42578125" defaultRowHeight="12.75"/>
  <cols>
    <col min="1" max="1" width="18.28515625" style="33" customWidth="1"/>
    <col min="2" max="8" width="11.42578125" style="33"/>
    <col min="9" max="9" width="38.85546875" style="33" customWidth="1"/>
    <col min="10" max="16384" width="11.42578125" style="33"/>
  </cols>
  <sheetData>
    <row r="1" spans="1:9">
      <c r="A1" s="56" t="s">
        <v>237</v>
      </c>
      <c r="B1" s="56"/>
      <c r="C1" s="56"/>
      <c r="D1" s="56"/>
      <c r="E1" s="56"/>
      <c r="F1" s="56"/>
      <c r="G1" s="56"/>
      <c r="H1" s="34"/>
      <c r="I1" s="34"/>
    </row>
    <row r="3" spans="1:9" ht="15.75" customHeight="1">
      <c r="A3" s="63" t="s">
        <v>238</v>
      </c>
      <c r="B3" s="73" t="s">
        <v>239</v>
      </c>
      <c r="C3" s="73"/>
      <c r="D3" s="73"/>
      <c r="E3" s="73"/>
      <c r="F3" s="73"/>
      <c r="G3" s="73"/>
    </row>
    <row r="4" spans="1:9" ht="15.75" customHeight="1">
      <c r="A4" s="74" t="s">
        <v>22</v>
      </c>
      <c r="B4" s="75" t="s">
        <v>240</v>
      </c>
      <c r="C4" s="63"/>
      <c r="D4" s="63"/>
      <c r="E4" s="63"/>
      <c r="F4" s="63"/>
      <c r="G4" s="63"/>
    </row>
    <row r="5" spans="1:9" ht="15.75" customHeight="1">
      <c r="H5" s="35"/>
      <c r="I5" s="35"/>
    </row>
    <row r="6" spans="1:9" ht="15.75" customHeight="1">
      <c r="A6" s="62" t="s">
        <v>23</v>
      </c>
      <c r="B6" s="72" t="s">
        <v>24</v>
      </c>
      <c r="C6" s="72"/>
      <c r="D6" s="72"/>
      <c r="E6" s="72"/>
      <c r="F6" s="72"/>
      <c r="G6" s="72"/>
      <c r="H6" s="35"/>
      <c r="I6" s="35"/>
    </row>
    <row r="7" spans="1:9" ht="15.75" customHeight="1">
      <c r="A7" s="61" t="s">
        <v>26</v>
      </c>
      <c r="B7" s="66" t="s">
        <v>27</v>
      </c>
      <c r="C7" s="66"/>
      <c r="D7" s="66"/>
      <c r="E7" s="66"/>
      <c r="F7" s="66"/>
      <c r="G7" s="66"/>
      <c r="H7" s="36"/>
      <c r="I7" s="36"/>
    </row>
    <row r="8" spans="1:9" ht="15.75" customHeight="1">
      <c r="A8" s="61" t="s">
        <v>28</v>
      </c>
      <c r="B8" s="66" t="s">
        <v>241</v>
      </c>
      <c r="C8" s="66"/>
      <c r="D8" s="66"/>
      <c r="E8" s="66"/>
      <c r="F8" s="66"/>
      <c r="G8" s="66"/>
      <c r="H8" s="38"/>
      <c r="I8" s="38"/>
    </row>
    <row r="9" spans="1:9" ht="15.75" customHeight="1">
      <c r="A9" s="37"/>
      <c r="B9" s="55"/>
      <c r="C9" s="55"/>
      <c r="D9" s="55"/>
      <c r="E9" s="55"/>
      <c r="F9" s="55"/>
      <c r="G9" s="55"/>
      <c r="H9" s="38"/>
      <c r="I9" s="38"/>
    </row>
    <row r="10" spans="1:9" ht="15.75" customHeight="1">
      <c r="A10" s="64" t="s">
        <v>25</v>
      </c>
      <c r="B10" s="71" t="s">
        <v>30</v>
      </c>
      <c r="C10" s="71"/>
      <c r="D10" s="71"/>
      <c r="E10" s="71"/>
      <c r="F10" s="71"/>
      <c r="G10" s="71"/>
      <c r="H10" s="38"/>
      <c r="I10" s="38"/>
    </row>
    <row r="11" spans="1:9" ht="15.75" customHeight="1">
      <c r="A11" s="37" t="s">
        <v>31</v>
      </c>
      <c r="B11" s="67" t="s">
        <v>189</v>
      </c>
      <c r="C11" s="67"/>
      <c r="D11" s="67"/>
      <c r="E11" s="67"/>
      <c r="F11" s="67"/>
      <c r="G11" s="67"/>
      <c r="H11" s="36"/>
      <c r="I11" s="36"/>
    </row>
    <row r="12" spans="1:9" ht="15.75" customHeight="1">
      <c r="A12" s="48" t="s">
        <v>33</v>
      </c>
      <c r="B12" s="67" t="s">
        <v>34</v>
      </c>
      <c r="C12" s="67"/>
      <c r="D12" s="67"/>
      <c r="E12" s="67"/>
      <c r="F12" s="67"/>
      <c r="G12" s="67"/>
    </row>
    <row r="13" spans="1:9" ht="15.75" customHeight="1">
      <c r="A13" s="37" t="s">
        <v>35</v>
      </c>
      <c r="B13" s="67" t="s">
        <v>36</v>
      </c>
      <c r="C13" s="67"/>
      <c r="D13" s="67"/>
      <c r="E13" s="67"/>
      <c r="F13" s="67"/>
      <c r="G13" s="67"/>
    </row>
    <row r="14" spans="1:9" ht="15.75" customHeight="1">
      <c r="B14" s="55"/>
      <c r="C14" s="55"/>
      <c r="D14" s="55"/>
      <c r="E14" s="55"/>
      <c r="F14" s="55"/>
      <c r="G14" s="55"/>
    </row>
    <row r="15" spans="1:9" ht="15.75" customHeight="1">
      <c r="A15" s="70" t="s">
        <v>37</v>
      </c>
      <c r="B15" s="71" t="s">
        <v>38</v>
      </c>
      <c r="C15" s="71"/>
      <c r="D15" s="71"/>
      <c r="E15" s="71"/>
      <c r="F15" s="71"/>
      <c r="G15" s="71"/>
    </row>
    <row r="16" spans="1:9" ht="15.75" customHeight="1">
      <c r="B16" s="67" t="s">
        <v>242</v>
      </c>
      <c r="C16" s="67"/>
      <c r="D16" s="67"/>
      <c r="E16" s="67"/>
      <c r="F16" s="67"/>
      <c r="G16" s="67"/>
    </row>
    <row r="17" spans="1:9" ht="15.75" customHeight="1">
      <c r="B17" s="67" t="s">
        <v>243</v>
      </c>
      <c r="C17" s="67"/>
      <c r="D17" s="67"/>
      <c r="E17" s="67"/>
      <c r="F17" s="67"/>
      <c r="G17" s="67"/>
    </row>
    <row r="18" spans="1:9" ht="15.75" customHeight="1">
      <c r="A18" s="33" t="s">
        <v>41</v>
      </c>
      <c r="B18" s="67" t="s">
        <v>244</v>
      </c>
      <c r="C18" s="67"/>
      <c r="D18" s="67"/>
      <c r="E18" s="67"/>
      <c r="F18" s="67"/>
      <c r="G18" s="67"/>
    </row>
    <row r="19" spans="1:9" ht="15.75" customHeight="1">
      <c r="A19" s="33" t="s">
        <v>43</v>
      </c>
      <c r="B19" s="67" t="s">
        <v>245</v>
      </c>
      <c r="C19" s="67"/>
      <c r="D19" s="67"/>
      <c r="E19" s="67"/>
      <c r="F19" s="67"/>
      <c r="G19" s="67"/>
    </row>
    <row r="20" spans="1:9" ht="15.75" customHeight="1">
      <c r="B20" s="67" t="s">
        <v>242</v>
      </c>
      <c r="C20" s="67"/>
      <c r="D20" s="67"/>
      <c r="E20" s="67"/>
      <c r="F20" s="67"/>
      <c r="G20" s="67"/>
    </row>
    <row r="21" spans="1:9" ht="15.75" customHeight="1">
      <c r="B21" s="67" t="s">
        <v>243</v>
      </c>
      <c r="C21" s="67"/>
      <c r="D21" s="67"/>
      <c r="E21" s="67"/>
      <c r="F21" s="67"/>
      <c r="G21" s="67"/>
    </row>
    <row r="22" spans="1:9" ht="15.75" customHeight="1">
      <c r="A22" s="33" t="s">
        <v>52</v>
      </c>
      <c r="B22" s="67" t="s">
        <v>246</v>
      </c>
      <c r="C22" s="67"/>
      <c r="D22" s="67"/>
      <c r="E22" s="67"/>
      <c r="F22" s="67"/>
      <c r="G22" s="67"/>
    </row>
    <row r="23" spans="1:9" ht="15.75" customHeight="1">
      <c r="B23" s="67" t="s">
        <v>242</v>
      </c>
      <c r="C23" s="67"/>
      <c r="D23" s="67"/>
      <c r="E23" s="67"/>
      <c r="F23" s="67"/>
      <c r="G23" s="67"/>
    </row>
    <row r="24" spans="1:9" ht="15.75" customHeight="1">
      <c r="B24" s="67" t="s">
        <v>243</v>
      </c>
      <c r="C24" s="67"/>
      <c r="D24" s="67"/>
      <c r="E24" s="67"/>
      <c r="F24" s="67"/>
      <c r="G24" s="67"/>
    </row>
    <row r="25" spans="1:9" ht="15.75" customHeight="1">
      <c r="A25" s="33" t="s">
        <v>57</v>
      </c>
      <c r="B25" s="67" t="s">
        <v>247</v>
      </c>
      <c r="C25" s="67"/>
      <c r="D25" s="67"/>
      <c r="E25" s="67"/>
      <c r="F25" s="67"/>
      <c r="G25" s="67"/>
      <c r="H25" s="39"/>
      <c r="I25" s="39"/>
    </row>
    <row r="26" spans="1:9" ht="15.75" customHeight="1">
      <c r="B26" s="67" t="s">
        <v>242</v>
      </c>
      <c r="C26" s="67"/>
      <c r="D26" s="67"/>
      <c r="E26" s="67"/>
      <c r="F26" s="67"/>
      <c r="G26" s="67"/>
    </row>
    <row r="27" spans="1:9" ht="15.75" customHeight="1">
      <c r="B27" s="67" t="s">
        <v>243</v>
      </c>
      <c r="C27" s="67"/>
      <c r="D27" s="67"/>
      <c r="E27" s="67"/>
      <c r="F27" s="67"/>
      <c r="G27" s="67"/>
    </row>
    <row r="28" spans="1:9" ht="15.75" customHeight="1">
      <c r="A28" s="33" t="s">
        <v>61</v>
      </c>
      <c r="B28" s="68" t="s">
        <v>86</v>
      </c>
      <c r="C28" s="68"/>
      <c r="D28" s="68"/>
      <c r="E28" s="68"/>
      <c r="F28" s="68"/>
      <c r="G28" s="68"/>
    </row>
    <row r="29" spans="1:9" ht="15.75" customHeight="1">
      <c r="B29" s="67" t="s">
        <v>242</v>
      </c>
      <c r="C29" s="67"/>
      <c r="D29" s="67"/>
      <c r="E29" s="67"/>
      <c r="F29" s="67"/>
      <c r="G29" s="67"/>
    </row>
    <row r="30" spans="1:9" ht="15.75" customHeight="1">
      <c r="B30" s="67" t="s">
        <v>249</v>
      </c>
      <c r="C30" s="67"/>
      <c r="D30" s="67"/>
      <c r="E30" s="67"/>
      <c r="F30" s="67"/>
      <c r="G30" s="67"/>
    </row>
    <row r="31" spans="1:9" ht="15.75" customHeight="1">
      <c r="B31" s="69" t="s">
        <v>248</v>
      </c>
      <c r="C31" s="53"/>
      <c r="D31" s="53"/>
      <c r="E31" s="53"/>
      <c r="F31" s="53"/>
      <c r="G31" s="53"/>
    </row>
    <row r="32" spans="1:9" ht="15.75" customHeight="1">
      <c r="A32" s="33" t="s">
        <v>68</v>
      </c>
      <c r="B32" s="67" t="s">
        <v>34</v>
      </c>
      <c r="C32" s="67"/>
      <c r="D32" s="67"/>
      <c r="E32" s="67"/>
      <c r="F32" s="67"/>
      <c r="G32" s="67"/>
    </row>
    <row r="33" spans="1:7" ht="15.75" customHeight="1">
      <c r="B33" s="67" t="s">
        <v>242</v>
      </c>
      <c r="C33" s="67"/>
      <c r="D33" s="67"/>
      <c r="E33" s="67"/>
      <c r="F33" s="67"/>
      <c r="G33" s="67"/>
    </row>
    <row r="34" spans="1:7" ht="15.75" customHeight="1">
      <c r="B34" s="67" t="s">
        <v>249</v>
      </c>
      <c r="C34" s="67"/>
      <c r="D34" s="67"/>
      <c r="E34" s="67"/>
      <c r="F34" s="67"/>
      <c r="G34" s="67"/>
    </row>
    <row r="35" spans="1:7" ht="15.75" customHeight="1">
      <c r="B35" s="69" t="s">
        <v>248</v>
      </c>
      <c r="C35" s="53"/>
      <c r="D35" s="53"/>
      <c r="E35" s="53"/>
      <c r="F35" s="53"/>
      <c r="G35" s="53"/>
    </row>
    <row r="36" spans="1:7" ht="15.75" customHeight="1">
      <c r="A36" s="33" t="s">
        <v>74</v>
      </c>
      <c r="B36" s="67" t="s">
        <v>36</v>
      </c>
      <c r="C36" s="67"/>
      <c r="D36" s="67"/>
      <c r="E36" s="67"/>
      <c r="F36" s="67"/>
      <c r="G36" s="67"/>
    </row>
    <row r="37" spans="1:7" ht="15.75" customHeight="1">
      <c r="B37" s="67" t="s">
        <v>242</v>
      </c>
      <c r="C37" s="67"/>
      <c r="D37" s="67"/>
      <c r="E37" s="67"/>
      <c r="F37" s="67"/>
      <c r="G37" s="67"/>
    </row>
    <row r="38" spans="1:7" ht="15.75" customHeight="1">
      <c r="B38" s="67" t="s">
        <v>243</v>
      </c>
      <c r="C38" s="67"/>
      <c r="D38" s="67"/>
      <c r="E38" s="67"/>
      <c r="F38" s="67"/>
      <c r="G38" s="67"/>
    </row>
    <row r="39" spans="1:7" ht="15.75" customHeight="1">
      <c r="A39" s="33" t="s">
        <v>77</v>
      </c>
      <c r="B39" s="67" t="s">
        <v>80</v>
      </c>
      <c r="C39" s="67"/>
      <c r="D39" s="67"/>
      <c r="E39" s="67"/>
      <c r="F39" s="67"/>
      <c r="G39" s="67"/>
    </row>
    <row r="40" spans="1:7" ht="15.75" customHeight="1">
      <c r="A40" s="33" t="s">
        <v>78</v>
      </c>
      <c r="B40" s="67" t="s">
        <v>79</v>
      </c>
      <c r="C40" s="67"/>
      <c r="D40" s="67"/>
      <c r="E40" s="67"/>
      <c r="F40" s="67"/>
      <c r="G40" s="67"/>
    </row>
    <row r="41" spans="1:7" ht="15.75" customHeight="1">
      <c r="B41" s="55"/>
      <c r="C41" s="55"/>
      <c r="D41" s="55"/>
      <c r="E41" s="55"/>
      <c r="F41" s="55"/>
      <c r="G41" s="55"/>
    </row>
    <row r="42" spans="1:7" ht="15.75" customHeight="1">
      <c r="A42" s="78" t="s">
        <v>84</v>
      </c>
      <c r="B42" s="71" t="s">
        <v>250</v>
      </c>
      <c r="C42" s="71"/>
      <c r="D42" s="71"/>
      <c r="E42" s="71"/>
      <c r="F42" s="71"/>
      <c r="G42" s="71"/>
    </row>
    <row r="43" spans="1:7" ht="15.75" customHeight="1">
      <c r="A43" s="76" t="s">
        <v>85</v>
      </c>
      <c r="B43" s="67" t="s">
        <v>86</v>
      </c>
      <c r="C43" s="67"/>
      <c r="D43" s="67"/>
      <c r="E43" s="67"/>
      <c r="F43" s="67"/>
      <c r="G43" s="67"/>
    </row>
    <row r="44" spans="1:7" ht="15.75" customHeight="1">
      <c r="B44" s="67" t="s">
        <v>89</v>
      </c>
      <c r="C44" s="67"/>
      <c r="D44" s="67"/>
      <c r="E44" s="67"/>
      <c r="F44" s="67"/>
      <c r="G44" s="67"/>
    </row>
    <row r="45" spans="1:7">
      <c r="B45" s="77" t="s">
        <v>251</v>
      </c>
    </row>
    <row r="46" spans="1:7">
      <c r="A46" s="76" t="s">
        <v>91</v>
      </c>
      <c r="B46" s="67" t="s">
        <v>34</v>
      </c>
      <c r="C46" s="67"/>
      <c r="D46" s="67"/>
      <c r="E46" s="67"/>
      <c r="F46" s="67"/>
      <c r="G46" s="67"/>
    </row>
    <row r="47" spans="1:7">
      <c r="B47" s="67" t="s">
        <v>89</v>
      </c>
      <c r="C47" s="67"/>
      <c r="D47" s="67"/>
      <c r="E47" s="67"/>
      <c r="F47" s="67"/>
      <c r="G47" s="67"/>
    </row>
    <row r="48" spans="1:7">
      <c r="B48" s="77" t="s">
        <v>251</v>
      </c>
    </row>
    <row r="49" spans="1:7">
      <c r="A49" s="33" t="s">
        <v>95</v>
      </c>
      <c r="B49" s="67" t="s">
        <v>36</v>
      </c>
      <c r="C49" s="67"/>
      <c r="D49" s="67"/>
      <c r="E49" s="67"/>
      <c r="F49" s="67"/>
      <c r="G49" s="67"/>
    </row>
    <row r="50" spans="1:7">
      <c r="A50" s="33" t="s">
        <v>96</v>
      </c>
      <c r="B50" s="67" t="s">
        <v>97</v>
      </c>
      <c r="C50" s="67"/>
      <c r="D50" s="67"/>
      <c r="E50" s="67"/>
      <c r="F50" s="67"/>
      <c r="G50" s="67"/>
    </row>
    <row r="51" spans="1:7">
      <c r="A51" s="33" t="s">
        <v>98</v>
      </c>
      <c r="B51" s="67" t="s">
        <v>252</v>
      </c>
      <c r="C51" s="67"/>
      <c r="D51" s="67"/>
      <c r="E51" s="67"/>
      <c r="F51" s="67"/>
      <c r="G51" s="67"/>
    </row>
    <row r="52" spans="1:7">
      <c r="B52" s="55"/>
      <c r="C52" s="55"/>
      <c r="D52" s="55"/>
      <c r="E52" s="55"/>
      <c r="F52" s="55"/>
      <c r="G52" s="55"/>
    </row>
    <row r="53" spans="1:7">
      <c r="A53" s="70" t="s">
        <v>100</v>
      </c>
      <c r="B53" s="71" t="s">
        <v>253</v>
      </c>
      <c r="C53" s="71"/>
      <c r="D53" s="71"/>
      <c r="E53" s="71"/>
      <c r="F53" s="71"/>
      <c r="G53" s="71"/>
    </row>
    <row r="54" spans="1:7">
      <c r="A54" s="76" t="s">
        <v>101</v>
      </c>
      <c r="B54" s="67" t="s">
        <v>102</v>
      </c>
      <c r="C54" s="67"/>
      <c r="D54" s="67"/>
      <c r="E54" s="67"/>
      <c r="F54" s="67"/>
      <c r="G54" s="67"/>
    </row>
    <row r="55" spans="1:7">
      <c r="A55" s="33" t="s">
        <v>103</v>
      </c>
      <c r="B55" s="67" t="s">
        <v>254</v>
      </c>
      <c r="C55" s="67"/>
      <c r="D55" s="67"/>
      <c r="E55" s="67"/>
      <c r="F55" s="67"/>
      <c r="G55" s="67"/>
    </row>
    <row r="56" spans="1:7">
      <c r="B56" s="55"/>
      <c r="C56" s="55"/>
      <c r="D56" s="55"/>
      <c r="E56" s="55"/>
      <c r="F56" s="55"/>
      <c r="G56" s="55"/>
    </row>
    <row r="57" spans="1:7" ht="15.75">
      <c r="A57" s="82" t="s">
        <v>104</v>
      </c>
      <c r="B57" s="83" t="s">
        <v>255</v>
      </c>
      <c r="C57" s="83"/>
      <c r="D57" s="83"/>
      <c r="E57" s="83"/>
      <c r="F57" s="83"/>
      <c r="G57" s="83"/>
    </row>
    <row r="58" spans="1:7">
      <c r="B58" s="67" t="s">
        <v>120</v>
      </c>
      <c r="C58" s="67"/>
      <c r="D58" s="67"/>
      <c r="E58" s="67"/>
      <c r="F58" s="67"/>
      <c r="G58" s="67"/>
    </row>
    <row r="59" spans="1:7">
      <c r="B59" s="67" t="s">
        <v>122</v>
      </c>
      <c r="C59" s="67"/>
      <c r="D59" s="67"/>
      <c r="E59" s="67"/>
      <c r="F59" s="67"/>
      <c r="G59" s="67"/>
    </row>
    <row r="60" spans="1:7">
      <c r="A60" s="76" t="s">
        <v>110</v>
      </c>
      <c r="B60" s="67" t="s">
        <v>256</v>
      </c>
      <c r="C60" s="67"/>
      <c r="D60" s="67"/>
      <c r="E60" s="67"/>
      <c r="F60" s="67"/>
      <c r="G60" s="67"/>
    </row>
    <row r="61" spans="1:7">
      <c r="A61" s="76" t="s">
        <v>118</v>
      </c>
      <c r="B61" s="67" t="s">
        <v>257</v>
      </c>
      <c r="C61" s="67"/>
      <c r="D61" s="67"/>
      <c r="E61" s="67"/>
      <c r="F61" s="67"/>
      <c r="G61" s="67"/>
    </row>
    <row r="62" spans="1:7">
      <c r="A62" s="33" t="s">
        <v>116</v>
      </c>
      <c r="B62" s="67" t="s">
        <v>114</v>
      </c>
      <c r="C62" s="67"/>
      <c r="D62" s="67"/>
      <c r="E62" s="67"/>
      <c r="F62" s="67"/>
      <c r="G62" s="67"/>
    </row>
    <row r="63" spans="1:7">
      <c r="B63" s="67" t="s">
        <v>120</v>
      </c>
      <c r="C63" s="67"/>
      <c r="D63" s="67"/>
      <c r="E63" s="67"/>
      <c r="F63" s="67"/>
      <c r="G63" s="67"/>
    </row>
    <row r="64" spans="1:7">
      <c r="B64" s="67" t="s">
        <v>122</v>
      </c>
      <c r="C64" s="67"/>
      <c r="D64" s="67"/>
      <c r="E64" s="67"/>
      <c r="F64" s="67"/>
      <c r="G64" s="67"/>
    </row>
    <row r="65" spans="1:7">
      <c r="A65" s="33" t="s">
        <v>123</v>
      </c>
      <c r="B65" s="67" t="s">
        <v>124</v>
      </c>
      <c r="C65" s="67"/>
      <c r="D65" s="67"/>
      <c r="E65" s="67"/>
      <c r="F65" s="67"/>
      <c r="G65" s="67"/>
    </row>
    <row r="66" spans="1:7">
      <c r="A66" s="65" t="s">
        <v>112</v>
      </c>
      <c r="B66" s="67" t="s">
        <v>125</v>
      </c>
      <c r="C66" s="67"/>
      <c r="D66" s="67"/>
      <c r="E66" s="67"/>
      <c r="F66" s="67"/>
      <c r="G66" s="67"/>
    </row>
    <row r="67" spans="1:7">
      <c r="A67" s="76" t="s">
        <v>128</v>
      </c>
      <c r="B67" s="67" t="s">
        <v>127</v>
      </c>
      <c r="C67" s="67"/>
      <c r="D67" s="67"/>
      <c r="E67" s="67"/>
      <c r="F67" s="67"/>
      <c r="G67" s="67"/>
    </row>
    <row r="68" spans="1:7">
      <c r="B68" s="67" t="s">
        <v>120</v>
      </c>
      <c r="C68" s="67"/>
      <c r="D68" s="67"/>
      <c r="E68" s="67"/>
      <c r="F68" s="67"/>
      <c r="G68" s="67"/>
    </row>
    <row r="69" spans="1:7">
      <c r="B69" s="67" t="s">
        <v>122</v>
      </c>
      <c r="C69" s="67"/>
      <c r="D69" s="67"/>
      <c r="E69" s="67"/>
      <c r="F69" s="67"/>
      <c r="G69" s="67"/>
    </row>
    <row r="70" spans="1:7">
      <c r="A70" s="76" t="s">
        <v>131</v>
      </c>
      <c r="B70" s="67" t="s">
        <v>258</v>
      </c>
      <c r="C70" s="67"/>
      <c r="D70" s="67"/>
      <c r="E70" s="67"/>
      <c r="F70" s="67"/>
      <c r="G70" s="67"/>
    </row>
    <row r="71" spans="1:7">
      <c r="B71" s="67" t="s">
        <v>120</v>
      </c>
      <c r="C71" s="67"/>
      <c r="D71" s="67"/>
      <c r="E71" s="67"/>
      <c r="F71" s="67"/>
      <c r="G71" s="67"/>
    </row>
    <row r="72" spans="1:7">
      <c r="B72" s="67" t="s">
        <v>122</v>
      </c>
      <c r="C72" s="67"/>
      <c r="D72" s="67"/>
      <c r="E72" s="67"/>
      <c r="F72" s="67"/>
      <c r="G72" s="67"/>
    </row>
    <row r="73" spans="1:7">
      <c r="A73" s="76" t="s">
        <v>134</v>
      </c>
      <c r="B73" s="67" t="s">
        <v>135</v>
      </c>
      <c r="C73" s="67"/>
      <c r="D73" s="67"/>
      <c r="E73" s="67"/>
      <c r="F73" s="67"/>
      <c r="G73" s="67"/>
    </row>
    <row r="74" spans="1:7">
      <c r="A74" s="76" t="s">
        <v>136</v>
      </c>
      <c r="B74" s="67" t="s">
        <v>143</v>
      </c>
      <c r="C74" s="67"/>
      <c r="D74" s="67"/>
      <c r="E74" s="67"/>
      <c r="F74" s="67"/>
      <c r="G74" s="67"/>
    </row>
    <row r="75" spans="1:7">
      <c r="B75" s="67" t="s">
        <v>259</v>
      </c>
      <c r="C75" s="67"/>
      <c r="D75" s="67"/>
      <c r="E75" s="67"/>
      <c r="F75" s="67"/>
      <c r="G75" s="67"/>
    </row>
    <row r="76" spans="1:7">
      <c r="B76" s="68" t="s">
        <v>122</v>
      </c>
      <c r="C76" s="68"/>
      <c r="D76" s="68"/>
      <c r="E76" s="68"/>
      <c r="F76" s="68"/>
      <c r="G76" s="68"/>
    </row>
    <row r="77" spans="1:7">
      <c r="A77" s="76" t="s">
        <v>139</v>
      </c>
      <c r="B77" s="67" t="s">
        <v>140</v>
      </c>
      <c r="C77" s="67"/>
      <c r="D77" s="67"/>
      <c r="E77" s="67"/>
      <c r="F77" s="67"/>
      <c r="G77" s="67"/>
    </row>
    <row r="78" spans="1:7">
      <c r="B78" s="67" t="s">
        <v>120</v>
      </c>
      <c r="C78" s="67"/>
      <c r="D78" s="67"/>
      <c r="E78" s="67"/>
      <c r="F78" s="67"/>
      <c r="G78" s="67"/>
    </row>
    <row r="79" spans="1:7">
      <c r="B79" s="67" t="s">
        <v>122</v>
      </c>
      <c r="C79" s="67"/>
      <c r="D79" s="67"/>
      <c r="E79" s="67"/>
      <c r="F79" s="67"/>
      <c r="G79" s="67"/>
    </row>
    <row r="80" spans="1:7">
      <c r="A80" s="76" t="s">
        <v>145</v>
      </c>
      <c r="B80" s="67" t="s">
        <v>199</v>
      </c>
      <c r="C80" s="67"/>
      <c r="D80" s="67"/>
      <c r="E80" s="67"/>
      <c r="F80" s="67"/>
      <c r="G80" s="67"/>
    </row>
    <row r="81" spans="1:7">
      <c r="B81" s="67" t="s">
        <v>120</v>
      </c>
      <c r="C81" s="67"/>
      <c r="D81" s="67"/>
      <c r="E81" s="67"/>
      <c r="F81" s="67"/>
      <c r="G81" s="67"/>
    </row>
    <row r="82" spans="1:7">
      <c r="B82" s="67" t="s">
        <v>122</v>
      </c>
      <c r="C82" s="67"/>
      <c r="D82" s="67"/>
      <c r="E82" s="67"/>
      <c r="F82" s="67"/>
      <c r="G82" s="67"/>
    </row>
    <row r="83" spans="1:7">
      <c r="B83" s="55"/>
      <c r="C83" s="55"/>
      <c r="D83" s="55"/>
      <c r="E83" s="55"/>
      <c r="F83" s="55"/>
      <c r="G83" s="55"/>
    </row>
    <row r="84" spans="1:7" ht="15.75">
      <c r="A84" s="80" t="s">
        <v>261</v>
      </c>
      <c r="B84" s="81" t="s">
        <v>262</v>
      </c>
      <c r="C84" s="81"/>
      <c r="D84" s="81"/>
      <c r="E84" s="81"/>
      <c r="F84" s="81"/>
      <c r="G84" s="81"/>
    </row>
    <row r="85" spans="1:7">
      <c r="B85" s="53"/>
      <c r="C85" s="53"/>
      <c r="D85" s="53"/>
      <c r="E85" s="53"/>
      <c r="F85" s="53"/>
      <c r="G85" s="53"/>
    </row>
    <row r="86" spans="1:7">
      <c r="A86" s="78" t="s">
        <v>147</v>
      </c>
      <c r="B86" s="71" t="s">
        <v>263</v>
      </c>
      <c r="C86" s="71"/>
      <c r="D86" s="71"/>
      <c r="E86" s="71"/>
      <c r="F86" s="71"/>
      <c r="G86" s="71"/>
    </row>
    <row r="87" spans="1:7">
      <c r="A87" s="65" t="s">
        <v>148</v>
      </c>
      <c r="B87" s="67" t="s">
        <v>149</v>
      </c>
      <c r="C87" s="67"/>
      <c r="D87" s="67"/>
      <c r="E87" s="67"/>
      <c r="F87" s="67"/>
      <c r="G87" s="67"/>
    </row>
    <row r="88" spans="1:7" ht="15" customHeight="1">
      <c r="A88" s="79" t="s">
        <v>150</v>
      </c>
      <c r="B88" s="67" t="s">
        <v>273</v>
      </c>
      <c r="C88" s="67"/>
      <c r="D88" s="67"/>
      <c r="E88" s="69"/>
      <c r="F88" s="69"/>
      <c r="G88" s="69"/>
    </row>
    <row r="89" spans="1:7">
      <c r="A89" s="65" t="s">
        <v>151</v>
      </c>
      <c r="B89" s="67" t="s">
        <v>152</v>
      </c>
      <c r="C89" s="67"/>
      <c r="D89" s="67"/>
      <c r="E89" s="67"/>
      <c r="F89" s="67"/>
      <c r="G89" s="67"/>
    </row>
    <row r="90" spans="1:7">
      <c r="A90" s="76" t="s">
        <v>153</v>
      </c>
      <c r="B90" s="68" t="s">
        <v>200</v>
      </c>
      <c r="C90" s="68"/>
      <c r="D90" s="68"/>
      <c r="E90" s="68"/>
      <c r="F90" s="68"/>
      <c r="G90" s="68"/>
    </row>
    <row r="91" spans="1:7">
      <c r="A91" s="76" t="s">
        <v>155</v>
      </c>
      <c r="B91" s="67" t="s">
        <v>154</v>
      </c>
      <c r="C91" s="67"/>
      <c r="D91" s="67"/>
      <c r="E91" s="67"/>
      <c r="F91" s="67"/>
      <c r="G91" s="67"/>
    </row>
    <row r="92" spans="1:7">
      <c r="A92" s="76" t="s">
        <v>156</v>
      </c>
      <c r="B92" s="67" t="s">
        <v>157</v>
      </c>
      <c r="C92" s="67"/>
      <c r="D92" s="67"/>
      <c r="E92" s="67"/>
      <c r="F92" s="67"/>
      <c r="G92" s="67"/>
    </row>
    <row r="93" spans="1:7">
      <c r="B93" s="55"/>
      <c r="C93" s="55"/>
      <c r="D93" s="55"/>
      <c r="E93" s="55"/>
      <c r="F93" s="55"/>
      <c r="G93" s="55"/>
    </row>
    <row r="94" spans="1:7">
      <c r="A94" s="78" t="s">
        <v>158</v>
      </c>
      <c r="B94" s="71" t="s">
        <v>264</v>
      </c>
      <c r="C94" s="71"/>
      <c r="D94" s="71"/>
      <c r="E94" s="71"/>
      <c r="F94" s="71"/>
      <c r="G94" s="71"/>
    </row>
    <row r="95" spans="1:7">
      <c r="A95" s="76" t="s">
        <v>160</v>
      </c>
      <c r="B95" s="67" t="s">
        <v>256</v>
      </c>
      <c r="C95" s="67"/>
      <c r="D95" s="67"/>
      <c r="E95" s="67"/>
      <c r="F95" s="67"/>
      <c r="G95" s="67"/>
    </row>
    <row r="96" spans="1:7">
      <c r="A96" s="76" t="s">
        <v>162</v>
      </c>
      <c r="B96" s="67" t="s">
        <v>114</v>
      </c>
      <c r="C96" s="67"/>
      <c r="D96" s="67"/>
      <c r="E96" s="67"/>
      <c r="F96" s="67"/>
      <c r="G96" s="67"/>
    </row>
    <row r="97" spans="1:7">
      <c r="A97" s="76" t="s">
        <v>163</v>
      </c>
      <c r="B97" s="67" t="s">
        <v>124</v>
      </c>
      <c r="C97" s="67"/>
      <c r="D97" s="67"/>
      <c r="E97" s="67"/>
      <c r="F97" s="67"/>
      <c r="G97" s="67"/>
    </row>
    <row r="98" spans="1:7">
      <c r="A98" s="76" t="s">
        <v>164</v>
      </c>
      <c r="B98" s="68" t="s">
        <v>125</v>
      </c>
      <c r="C98" s="68"/>
      <c r="D98" s="68"/>
      <c r="E98" s="68"/>
      <c r="F98" s="68"/>
      <c r="G98" s="68"/>
    </row>
    <row r="99" spans="1:7">
      <c r="A99" s="76" t="s">
        <v>166</v>
      </c>
      <c r="B99" s="67" t="s">
        <v>127</v>
      </c>
      <c r="C99" s="67"/>
      <c r="D99" s="67"/>
      <c r="E99" s="67"/>
      <c r="F99" s="67"/>
      <c r="G99" s="67"/>
    </row>
    <row r="100" spans="1:7">
      <c r="A100" s="76" t="s">
        <v>165</v>
      </c>
      <c r="B100" s="67" t="s">
        <v>258</v>
      </c>
      <c r="C100" s="67"/>
      <c r="D100" s="67"/>
      <c r="E100" s="67"/>
      <c r="F100" s="67"/>
      <c r="G100" s="67"/>
    </row>
    <row r="101" spans="1:7">
      <c r="A101" s="76" t="s">
        <v>167</v>
      </c>
      <c r="B101" s="67" t="s">
        <v>135</v>
      </c>
      <c r="C101" s="67"/>
      <c r="D101" s="67"/>
      <c r="E101" s="67"/>
      <c r="F101" s="67"/>
      <c r="G101" s="67"/>
    </row>
    <row r="102" spans="1:7">
      <c r="A102" s="76" t="s">
        <v>168</v>
      </c>
      <c r="B102" s="67" t="s">
        <v>143</v>
      </c>
      <c r="C102" s="67"/>
      <c r="D102" s="67"/>
      <c r="E102" s="67"/>
      <c r="F102" s="67"/>
      <c r="G102" s="67"/>
    </row>
    <row r="103" spans="1:7">
      <c r="A103" s="76" t="s">
        <v>169</v>
      </c>
      <c r="B103" s="67" t="s">
        <v>140</v>
      </c>
      <c r="C103" s="67"/>
      <c r="D103" s="67"/>
      <c r="E103" s="67"/>
      <c r="F103" s="67"/>
      <c r="G103" s="67"/>
    </row>
    <row r="104" spans="1:7">
      <c r="A104" s="76" t="s">
        <v>170</v>
      </c>
      <c r="B104" s="67" t="s">
        <v>199</v>
      </c>
      <c r="C104" s="67"/>
      <c r="D104" s="67"/>
      <c r="E104" s="67"/>
      <c r="F104" s="67"/>
      <c r="G104" s="67"/>
    </row>
    <row r="105" spans="1:7">
      <c r="A105" s="33" t="s">
        <v>265</v>
      </c>
      <c r="B105" s="55" t="s">
        <v>271</v>
      </c>
      <c r="C105" s="55"/>
      <c r="D105" s="55"/>
      <c r="E105" s="55"/>
      <c r="F105" s="55"/>
      <c r="G105" s="55"/>
    </row>
    <row r="106" spans="1:7">
      <c r="B106" s="77" t="s">
        <v>266</v>
      </c>
    </row>
    <row r="107" spans="1:7">
      <c r="B107" s="77" t="s">
        <v>267</v>
      </c>
    </row>
    <row r="109" spans="1:7">
      <c r="A109" s="78" t="s">
        <v>159</v>
      </c>
      <c r="B109" s="77" t="s">
        <v>157</v>
      </c>
    </row>
    <row r="110" spans="1:7">
      <c r="B110" s="77" t="s">
        <v>268</v>
      </c>
    </row>
    <row r="111" spans="1:7">
      <c r="B111" s="77" t="s">
        <v>154</v>
      </c>
    </row>
    <row r="112" spans="1:7">
      <c r="B112" s="77" t="s">
        <v>269</v>
      </c>
    </row>
    <row r="114" spans="1:4" ht="15.75">
      <c r="A114" s="80" t="s">
        <v>270</v>
      </c>
      <c r="B114" s="84" t="s">
        <v>187</v>
      </c>
      <c r="C114" s="80"/>
      <c r="D114" s="80"/>
    </row>
    <row r="115" spans="1:4">
      <c r="B115" s="77" t="s">
        <v>189</v>
      </c>
    </row>
    <row r="116" spans="1:4">
      <c r="B116" s="77" t="s">
        <v>34</v>
      </c>
    </row>
    <row r="117" spans="1:4">
      <c r="B117" s="77" t="s">
        <v>36</v>
      </c>
    </row>
    <row r="118" spans="1:4">
      <c r="B118" s="77" t="s">
        <v>194</v>
      </c>
    </row>
    <row r="120" spans="1:4" ht="15.75">
      <c r="A120" s="85">
        <v>4</v>
      </c>
      <c r="B120" s="80" t="s">
        <v>173</v>
      </c>
      <c r="C120" s="80"/>
    </row>
    <row r="121" spans="1:4">
      <c r="B121" s="77" t="s">
        <v>174</v>
      </c>
    </row>
    <row r="122" spans="1:4">
      <c r="B122" s="77" t="s">
        <v>272</v>
      </c>
    </row>
  </sheetData>
  <mergeCells count="97">
    <mergeCell ref="B102:G102"/>
    <mergeCell ref="B103:G103"/>
    <mergeCell ref="B104:G104"/>
    <mergeCell ref="B105:G105"/>
    <mergeCell ref="B88:D88"/>
    <mergeCell ref="B97:G97"/>
    <mergeCell ref="B98:G98"/>
    <mergeCell ref="B99:G99"/>
    <mergeCell ref="B100:G100"/>
    <mergeCell ref="B101:G101"/>
    <mergeCell ref="B92:G92"/>
    <mergeCell ref="B93:G93"/>
    <mergeCell ref="B94:G94"/>
    <mergeCell ref="B95:G95"/>
    <mergeCell ref="B96:G96"/>
    <mergeCell ref="B87:G87"/>
    <mergeCell ref="B89:G89"/>
    <mergeCell ref="B90:G90"/>
    <mergeCell ref="B91:G91"/>
    <mergeCell ref="B81:G81"/>
    <mergeCell ref="B82:G82"/>
    <mergeCell ref="B83:G83"/>
    <mergeCell ref="B84:G84"/>
    <mergeCell ref="B86:G86"/>
    <mergeCell ref="B76:G76"/>
    <mergeCell ref="B77:G77"/>
    <mergeCell ref="B78:G78"/>
    <mergeCell ref="B79:G79"/>
    <mergeCell ref="B80:G80"/>
    <mergeCell ref="B71:G71"/>
    <mergeCell ref="B72:G72"/>
    <mergeCell ref="B73:G73"/>
    <mergeCell ref="B74:G74"/>
    <mergeCell ref="B75:G75"/>
    <mergeCell ref="B66:G66"/>
    <mergeCell ref="B67:G67"/>
    <mergeCell ref="B68:G68"/>
    <mergeCell ref="B69:G69"/>
    <mergeCell ref="B70:G70"/>
    <mergeCell ref="B61:G61"/>
    <mergeCell ref="B62:G62"/>
    <mergeCell ref="B63:G63"/>
    <mergeCell ref="B64:G64"/>
    <mergeCell ref="B65:G65"/>
    <mergeCell ref="B56:G56"/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46:G46"/>
    <mergeCell ref="B47:G47"/>
    <mergeCell ref="B49:G49"/>
    <mergeCell ref="B50:G50"/>
    <mergeCell ref="B40:G40"/>
    <mergeCell ref="B41:G41"/>
    <mergeCell ref="B42:G42"/>
    <mergeCell ref="B43:G43"/>
    <mergeCell ref="B44:G44"/>
    <mergeCell ref="B34:G34"/>
    <mergeCell ref="B36:G36"/>
    <mergeCell ref="B37:G37"/>
    <mergeCell ref="B38:G38"/>
    <mergeCell ref="B39:G39"/>
    <mergeCell ref="B28:G28"/>
    <mergeCell ref="B29:G29"/>
    <mergeCell ref="B30:G30"/>
    <mergeCell ref="B32:G32"/>
    <mergeCell ref="B33:G33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13:G13"/>
    <mergeCell ref="A1:G1"/>
    <mergeCell ref="B7:G7"/>
    <mergeCell ref="B6:G6"/>
    <mergeCell ref="B11:G11"/>
    <mergeCell ref="B9:G9"/>
    <mergeCell ref="B3:G3"/>
    <mergeCell ref="B8:G8"/>
    <mergeCell ref="B10:G10"/>
    <mergeCell ref="B12:G12"/>
    <mergeCell ref="B14:G14"/>
    <mergeCell ref="B15:G15"/>
    <mergeCell ref="B16:G16"/>
    <mergeCell ref="B17:G17"/>
  </mergeCells>
  <phoneticPr fontId="8" type="noConversion"/>
  <hyperlinks>
    <hyperlink ref="B3:G3" location="S_SUM!A1" display="Schüler allgemeinbildende und berufliche Schulen insgesamt"/>
    <hyperlink ref="B4" location="S_ABS_SUM!A1" display="Schüler an allgemeinbildenden Schulen"/>
    <hyperlink ref="B6:G6" location="S_Vors_SUM!A1" display="Vorschulbereich"/>
    <hyperlink ref="B7:G7" location="S_Vors_Vkl!A1" display="Vorklassen"/>
    <hyperlink ref="B8:G8" location="S_Vors_SKG!A1" display="Schulkindergärten"/>
    <hyperlink ref="B10:G10" location="'S_Prim_SUM 1-4'!A1" display="Primarbereich"/>
    <hyperlink ref="B11:G11" location="'S_Prim_GS 1-4'!A1" display="Grundschule"/>
    <hyperlink ref="B12:G12" location="'S_Prim_IGS 1-4'!A1" display="Integrierte Gesamtschule"/>
    <hyperlink ref="B13:G13" location="'S_Prim_FWS 1-4'!A1" display="Freie Waldorfschule"/>
    <hyperlink ref="B15:G15" location="'S_SekI_SUM 5-10'!A1" display="Sekundarbereich I"/>
    <hyperlink ref="B16:G16" location="'S_SekI_SUM 5-6'!A1" display="Klassen 5 und 6"/>
    <hyperlink ref="B17:G17" location="'S_SekI_SUM 7-10'!A1" display="Klassen 7 - 10"/>
    <hyperlink ref="B18:G18" location="'S_SekI_SUOS 5-6'!A1" display="Schulartunabhängige Orientierungsstufe (Klassen 5+6)"/>
    <hyperlink ref="B19:G19" location="'S_SekI HS 5-10'!A1" display="Hauptschule"/>
    <hyperlink ref="B20:G20" location="'S_SekI_HS 5-6'!A1" display="Klassen 5 und 6"/>
    <hyperlink ref="B21:G21" location="'S_SekI_HS 7-10'!A1" display="Klassen 7 - 10"/>
    <hyperlink ref="B22:G22" location="'S_SekI SMB 5-10'!A1" display="Schulart mit mehreren Bildungsgängen"/>
    <hyperlink ref="B23:G23" location="'S_SekI_SMB 5-6'!A1" display="Klassen 5 und 6"/>
    <hyperlink ref="B24:G24" location="'S_SekI_SMB 7-10'!A1" display="Klassen 7 - 10"/>
    <hyperlink ref="B25:G25" location="'S_SekI RS 5-10'!A1" display="Realschule"/>
    <hyperlink ref="B26:G26" location="'S_SekI_RS 5-6'!A1" display="Klassen 5 und 6"/>
    <hyperlink ref="B27:G27" location="'S_SekI_RS 7-10'!A1" display="Klassen 7 - 10"/>
    <hyperlink ref="B28:G28" location="'S_SekI Gym 5-10'!A1" display="Gymnasium"/>
    <hyperlink ref="B29:G29" location="'S_SekI_Gym 5-6'!A1" display="Klassen 5 und 6"/>
    <hyperlink ref="B30:G30" location="'S_SekI_Gym 7-9'!A1" display="Klassen 7 - 9"/>
    <hyperlink ref="B31" location="'S_SekI_Gym 10'!A1" display="Klasse 10"/>
    <hyperlink ref="B32:G32" location="'S_SekI IGS 5-10'!A1" display="Integrierte Gesamtschule"/>
    <hyperlink ref="B33:G33" location="'S_SekI_IGS 5-6'!A1" display="Klassen 5 und 6"/>
    <hyperlink ref="B34:G34" location="'S_SekI_IGS 7-9'!A1" display="Klassen 7 - 9"/>
    <hyperlink ref="B35" location="'S_SekI_IGS 10'!A1" display="Klasse 10"/>
    <hyperlink ref="B36:G36" location="'S_SekI FWS 5-10'!A1" display="Freie Waldorfschule"/>
    <hyperlink ref="B37:G37" location="'S_SekI_FWS 5-6'!A1" display="Klassen 5 und 6"/>
    <hyperlink ref="B38:G38" location="'S_SekI_FWS 7-10'!A1" display="Klassen 7 - 10"/>
    <hyperlink ref="B39:G39" location="S_SekI_AHS!A1" display="Abendhauptschule"/>
    <hyperlink ref="B40:G40" location="S_SekI_ARS!A1" display="Abendrealschule"/>
    <hyperlink ref="B42:G42" location="S_SekII_ABS_SUM!A1" display="Sekundarbereich II (allgemeinbildende Schulen)"/>
    <hyperlink ref="B43:G43" location="S_SekII_ABS_GYM!A1" display="Gymnasium"/>
    <hyperlink ref="B44:G44" location="'S_SekII_ABS_GYM E'!A1" display="Einführungsphase"/>
    <hyperlink ref="B45" location="'S_SekII_ABS_GYM Q1+Q2'!A1" display="Qualifikationsphase 1+2"/>
    <hyperlink ref="B46:G46" location="S_SekII_ABS_IGS!A1" display="Integrierte Gesamtschule"/>
    <hyperlink ref="B47:G47" location="'S_SekII_ABS_IGS E'!A1" display="Einführungsphase"/>
    <hyperlink ref="B48" location="'S_SekII_ABS_IGS Q1+Q2'!A1" display="Qualifikationsphase 1+2"/>
    <hyperlink ref="B49:G49" location="S_SekII_ABS_FWS!A1" display="Freie Waldorfschule"/>
    <hyperlink ref="B50:G50" location="S_SekII_ABS_AGYM!A1" display="Abendgymnasium"/>
    <hyperlink ref="B51:G51" location="S_SekII_ABS_KOL!A1" display="Kollegs"/>
    <hyperlink ref="B53:G53" location="S_SOS!A1" display="Förderschulen"/>
    <hyperlink ref="B54:G54" location="'S_SOS FSL'!A1" display="Förderschwerpunkt Lernen"/>
    <hyperlink ref="B55:G55" location="'S_SOS SFS'!A1" display="sonstige Förderschwerpunkte (Einschließlich Kranke)"/>
    <hyperlink ref="B57:G57" location="S_BBS_SUM!A1" display="Schüler an beruflichen Schulen"/>
    <hyperlink ref="B58:G58" location="S_BBS_SUM_VZ!A1" display="Vollzeit"/>
    <hyperlink ref="B59:G59" location="S_BBS_SUM_TZ!A1" display="Teilzeit"/>
    <hyperlink ref="B60:G60" location="S_BBS_BS!A1" display="Berufschule"/>
    <hyperlink ref="B61:G61" location="S_BBS_BdS!A1" display="Teilzeit-Berufschule"/>
    <hyperlink ref="B62:G62" location="S_BBS_BVJ!A1" display="Berufsvorbereitungsjahr"/>
    <hyperlink ref="B63:G63" location="S_BBS_BVJ_VZ!A1" display="Vollzeit"/>
    <hyperlink ref="B64:G64" location="S_BBS_BVJ_TZ!A1" display="Teilzeit"/>
    <hyperlink ref="B65:G65" location="S_BBS_BGJ!A1" display="Berufsgrundbildungsjahr"/>
    <hyperlink ref="B66:G66" location="S_BBS_BAS!A1" display="Berufsaufbauschule"/>
    <hyperlink ref="B67:G67" location="S_BBS_BFS!A1" display="Berufsfachschule"/>
    <hyperlink ref="B68:G68" location="S_BBS_BFS_VZ!A1" display="Vollzeit"/>
    <hyperlink ref="B69:G69" location="S_BBS_BFS_TZ!A1" display="Teilzeit"/>
    <hyperlink ref="B70:G70" location="S_BBS_BOS!A1" display="Berufsoberschule"/>
    <hyperlink ref="B71:G71" location="S_BBS_BOS_VZ!A1" display="Vollzeit"/>
    <hyperlink ref="B72:G72" location="S_BBS_BOS_TZ!A1" display="Teilzeit"/>
    <hyperlink ref="B73:G73" location="S_BBS_FGY!A1" display="Fachgymnasium"/>
    <hyperlink ref="B74:G74" location="S_BBS_FOS!A1" display="Fachoberschule"/>
    <hyperlink ref="B75:G75" location="S_BBS_FOS_VZ!A1" display="Vollzeit "/>
    <hyperlink ref="B76:G76" location="S_BBS_FOS_TZ!A1" display="Teilzeit"/>
    <hyperlink ref="B77:G77" location="S_BBS_FS!A1" display="Fachschule"/>
    <hyperlink ref="B78:G78" location="S_BBS_FS_VZ!A1" display="Vollzeit"/>
    <hyperlink ref="B79:G79" location="S_BBS_FS_TZ!A1" display="Teilzeit"/>
    <hyperlink ref="B80:G80" location="S_BBS_FAK!A1" display="Fachakademie"/>
    <hyperlink ref="B81:G81" location="S_BBS_FAK_VZ!A1" display="Vollzeit"/>
    <hyperlink ref="B82:G82" location="S_BBS_FAK_TZ!A1" display="Teilzeit"/>
    <hyperlink ref="B86:G86" location="A_ABS_SUM!A1" display="Absolventen allgemeinbildender Schulen"/>
    <hyperlink ref="B87:G87" location="A_ABS_oHSA!A1" display="Abgänger ohne Hauptschulabschluss"/>
    <hyperlink ref="B89:G89" location="A_ABS_HSA!A1" display="Absolventen mit Hauptschulabschluss"/>
    <hyperlink ref="B90:G90" location="A_ABS_RSA!A1" display="Absolventen mit mittlerem Abschluss"/>
    <hyperlink ref="B91:G91" location="A_ABS_FHR!A1" display="Absolventen mit Fachhochschulreife"/>
    <hyperlink ref="B92:G92" location="A_ABS_AHR!A1" display="Absolventen mit Hochschulreife"/>
    <hyperlink ref="B88:D88" location="A_ABS_oHSA_SOS!A1" display="darunter an Förderschulen"/>
    <hyperlink ref="B94:G94" location="A_BBS_SUM!A1" display="Absolventen beruflicher Schulen"/>
    <hyperlink ref="B95:G95" location="A_BBS_BS!A1" display="Berufschule"/>
    <hyperlink ref="B96:G96" location="A_BBS_BVJ!A1" display="Berufsvorbereitungsjahr"/>
    <hyperlink ref="B97:G97" location="A_BBS_BGJ!A1" display="Berufsgrundbildungsjahr"/>
    <hyperlink ref="B98:G98" location="A_BBS_BAS!A1" display="Berufsaufbauschule"/>
    <hyperlink ref="B99:G99" location="A_BBS_BFS!A1" display="Berufsfachschule"/>
    <hyperlink ref="B100:G100" location="A_BBS_BOS!A1" display="Berufsoberschule"/>
    <hyperlink ref="B101:G101" location="A_BBS_FGY!A1" display="Fachgymnasium"/>
    <hyperlink ref="B102:G102" location="A_BBS_FOS!A1" display="Fachoberschule"/>
    <hyperlink ref="B103:G103" location="A_BBS_FS!A1" display="Fachschule"/>
    <hyperlink ref="B104:G104" location="A_BBS_FAK!A1" display="Fachakademie"/>
    <hyperlink ref="B106" location="A_BBS_FHR!A1" display="mit Fachhochschulreife"/>
    <hyperlink ref="B107" location="A_BBS_HSR!A1" display="mit Hochschulreife"/>
    <hyperlink ref="B109" location="A_AHR!A1" display="Absolventen mit Hochschulreife"/>
    <hyperlink ref="B110" location="A_AHR_BEV!A1" display="Absolventen mit Hochschulreife (Anteil an gleichaltriger Wohnbevölkerung)"/>
    <hyperlink ref="B111" location="A_FHR!A1" display="Absolventen mit Fachhochschulreife"/>
    <hyperlink ref="B112" location="A_FHR_BEV!A1" display="Absolventen mit Fachhochschulreife (Anteil an gleichaltriger Wohnbevölkerung)"/>
    <hyperlink ref="B114" location="Schulanfänger_SUM!A1" display="Schulanfänger"/>
    <hyperlink ref="B115" location="Schulanfänger_GS!A1" display="Grundschule"/>
    <hyperlink ref="B116" location="Schulanfänger_IGS!A1" display="Integrierte Gesamtschule"/>
    <hyperlink ref="B117" location="Schulanfänger_FWS!A1" display="Freie Waldorfschule"/>
    <hyperlink ref="B118" location="Schluanfänger_SOS!A1" display="Förderschule"/>
    <hyperlink ref="B121" location="'BEV_Leb-Geb'!A1" display="Lebendgeborene"/>
    <hyperlink ref="B122" location="'BEV_18-21'!A1" display="Bevölkerung 17- bis unter 21-Jährig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35</v>
      </c>
      <c r="B4" s="14" t="s">
        <v>36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7195</v>
      </c>
      <c r="C16" s="5">
        <v>2781</v>
      </c>
      <c r="D16" s="5">
        <v>1670</v>
      </c>
      <c r="E16" s="5">
        <v>504</v>
      </c>
      <c r="F16" s="5">
        <v>328</v>
      </c>
      <c r="G16" s="5">
        <v>1087</v>
      </c>
      <c r="H16" s="5">
        <v>1457</v>
      </c>
      <c r="I16" s="5">
        <v>325</v>
      </c>
      <c r="J16" s="5">
        <v>2225</v>
      </c>
      <c r="K16" s="5">
        <v>5033</v>
      </c>
      <c r="L16" s="5">
        <v>798</v>
      </c>
      <c r="M16" s="5">
        <v>373</v>
      </c>
      <c r="N16" s="5">
        <v>775</v>
      </c>
      <c r="O16" s="5">
        <v>324</v>
      </c>
      <c r="P16" s="5">
        <v>1571</v>
      </c>
      <c r="Q16" s="5">
        <v>513</v>
      </c>
      <c r="R16" s="9">
        <v>21433</v>
      </c>
      <c r="S16" s="9">
        <v>2441</v>
      </c>
      <c r="T16" s="9">
        <v>3085</v>
      </c>
      <c r="U16" s="10">
        <v>26959</v>
      </c>
    </row>
    <row r="17" spans="1:21" ht="13.5">
      <c r="A17" s="3">
        <v>2017</v>
      </c>
      <c r="B17" s="5">
        <v>7200</v>
      </c>
      <c r="C17" s="5">
        <v>2930</v>
      </c>
      <c r="D17" s="5">
        <v>1700</v>
      </c>
      <c r="E17" s="5">
        <v>540</v>
      </c>
      <c r="F17" s="5">
        <v>335</v>
      </c>
      <c r="G17" s="5">
        <v>1080</v>
      </c>
      <c r="H17" s="5">
        <v>1470</v>
      </c>
      <c r="I17" s="5">
        <v>360</v>
      </c>
      <c r="J17" s="5">
        <v>2200</v>
      </c>
      <c r="K17" s="5">
        <v>5000</v>
      </c>
      <c r="L17" s="5">
        <v>810</v>
      </c>
      <c r="M17" s="5">
        <v>360</v>
      </c>
      <c r="N17" s="5">
        <v>830.00000000000011</v>
      </c>
      <c r="O17" s="5">
        <v>350</v>
      </c>
      <c r="P17" s="5">
        <v>1524</v>
      </c>
      <c r="Q17" s="5">
        <v>520</v>
      </c>
      <c r="R17" s="9">
        <v>21494</v>
      </c>
      <c r="S17" s="9">
        <v>2600</v>
      </c>
      <c r="T17" s="9">
        <v>3115</v>
      </c>
      <c r="U17" s="10">
        <v>27209</v>
      </c>
    </row>
    <row r="18" spans="1:21" ht="13.5">
      <c r="A18" s="3">
        <v>2018</v>
      </c>
      <c r="B18" s="5">
        <v>7400</v>
      </c>
      <c r="C18" s="5">
        <v>3020</v>
      </c>
      <c r="D18" s="5">
        <v>1700</v>
      </c>
      <c r="E18" s="5">
        <v>520</v>
      </c>
      <c r="F18" s="5">
        <v>326</v>
      </c>
      <c r="G18" s="5">
        <v>1088</v>
      </c>
      <c r="H18" s="5">
        <v>1472</v>
      </c>
      <c r="I18" s="5">
        <v>359</v>
      </c>
      <c r="J18" s="5">
        <v>2200</v>
      </c>
      <c r="K18" s="5">
        <v>5100</v>
      </c>
      <c r="L18" s="5">
        <v>840</v>
      </c>
      <c r="M18" s="5">
        <v>360</v>
      </c>
      <c r="N18" s="5">
        <v>860</v>
      </c>
      <c r="O18" s="5">
        <v>350</v>
      </c>
      <c r="P18" s="5">
        <v>1535</v>
      </c>
      <c r="Q18" s="5">
        <v>520</v>
      </c>
      <c r="R18" s="9">
        <v>21927</v>
      </c>
      <c r="S18" s="9">
        <v>2609</v>
      </c>
      <c r="T18" s="9">
        <v>3114</v>
      </c>
      <c r="U18" s="10">
        <v>27650</v>
      </c>
    </row>
    <row r="19" spans="1:21" ht="13.5">
      <c r="A19" s="3">
        <v>2019</v>
      </c>
      <c r="B19" s="5">
        <v>7400</v>
      </c>
      <c r="C19" s="5">
        <v>3170</v>
      </c>
      <c r="D19" s="5">
        <v>1800</v>
      </c>
      <c r="E19" s="5">
        <v>530</v>
      </c>
      <c r="F19" s="5">
        <v>329</v>
      </c>
      <c r="G19" s="5">
        <v>1110</v>
      </c>
      <c r="H19" s="5">
        <v>1481</v>
      </c>
      <c r="I19" s="5">
        <v>335</v>
      </c>
      <c r="J19" s="5">
        <v>2200</v>
      </c>
      <c r="K19" s="5">
        <v>5100</v>
      </c>
      <c r="L19" s="5">
        <v>860</v>
      </c>
      <c r="M19" s="5">
        <v>370</v>
      </c>
      <c r="N19" s="5">
        <v>880.00000000000011</v>
      </c>
      <c r="O19" s="5">
        <v>350</v>
      </c>
      <c r="P19" s="5">
        <v>1534</v>
      </c>
      <c r="Q19" s="5">
        <v>520</v>
      </c>
      <c r="R19" s="9">
        <v>22115</v>
      </c>
      <c r="S19" s="9">
        <v>2615</v>
      </c>
      <c r="T19" s="9">
        <v>3239</v>
      </c>
      <c r="U19" s="10">
        <v>27969</v>
      </c>
    </row>
    <row r="20" spans="1:21" ht="13.5">
      <c r="A20" s="3">
        <v>2020</v>
      </c>
      <c r="B20" s="5">
        <v>7400</v>
      </c>
      <c r="C20" s="5">
        <v>3210</v>
      </c>
      <c r="D20" s="5">
        <v>1800</v>
      </c>
      <c r="E20" s="5">
        <v>530</v>
      </c>
      <c r="F20" s="5">
        <v>323</v>
      </c>
      <c r="G20" s="5">
        <v>1130</v>
      </c>
      <c r="H20" s="5">
        <v>1500</v>
      </c>
      <c r="I20" s="5">
        <v>314</v>
      </c>
      <c r="J20" s="5">
        <v>2200</v>
      </c>
      <c r="K20" s="5">
        <v>5000</v>
      </c>
      <c r="L20" s="5">
        <v>860</v>
      </c>
      <c r="M20" s="5">
        <v>380</v>
      </c>
      <c r="N20" s="5">
        <v>890</v>
      </c>
      <c r="O20" s="5">
        <v>350</v>
      </c>
      <c r="P20" s="5">
        <v>1538</v>
      </c>
      <c r="Q20" s="5">
        <v>520</v>
      </c>
      <c r="R20" s="9">
        <v>22088</v>
      </c>
      <c r="S20" s="9">
        <v>2604</v>
      </c>
      <c r="T20" s="9">
        <v>3253</v>
      </c>
      <c r="U20" s="10">
        <v>27945</v>
      </c>
    </row>
    <row r="21" spans="1:21" ht="13.5">
      <c r="A21" s="3">
        <v>2021</v>
      </c>
      <c r="B21" s="5">
        <v>7600</v>
      </c>
      <c r="C21" s="5">
        <v>3280</v>
      </c>
      <c r="D21" s="5">
        <v>1800</v>
      </c>
      <c r="E21" s="5">
        <v>540</v>
      </c>
      <c r="F21" s="5">
        <v>323</v>
      </c>
      <c r="G21" s="5">
        <v>1156</v>
      </c>
      <c r="H21" s="5">
        <v>1520</v>
      </c>
      <c r="I21" s="5">
        <v>288</v>
      </c>
      <c r="J21" s="5">
        <v>2200</v>
      </c>
      <c r="K21" s="5">
        <v>5100</v>
      </c>
      <c r="L21" s="5">
        <v>860</v>
      </c>
      <c r="M21" s="5">
        <v>380</v>
      </c>
      <c r="N21" s="5">
        <v>890</v>
      </c>
      <c r="O21" s="5">
        <v>350</v>
      </c>
      <c r="P21" s="5">
        <v>1542</v>
      </c>
      <c r="Q21" s="5">
        <v>520</v>
      </c>
      <c r="R21" s="9">
        <v>22482</v>
      </c>
      <c r="S21" s="9">
        <v>2588</v>
      </c>
      <c r="T21" s="9">
        <v>3279</v>
      </c>
      <c r="U21" s="10">
        <v>28349</v>
      </c>
    </row>
    <row r="22" spans="1:21" ht="13.5">
      <c r="A22" s="3">
        <v>2022</v>
      </c>
      <c r="B22" s="5">
        <v>7800</v>
      </c>
      <c r="C22" s="5">
        <v>3350</v>
      </c>
      <c r="D22" s="5">
        <v>1900</v>
      </c>
      <c r="E22" s="5">
        <v>540</v>
      </c>
      <c r="F22" s="5">
        <v>323</v>
      </c>
      <c r="G22" s="5">
        <v>1180</v>
      </c>
      <c r="H22" s="5">
        <v>1541</v>
      </c>
      <c r="I22" s="5">
        <v>285</v>
      </c>
      <c r="J22" s="5">
        <v>2200</v>
      </c>
      <c r="K22" s="5">
        <v>5100</v>
      </c>
      <c r="L22" s="5">
        <v>860</v>
      </c>
      <c r="M22" s="5">
        <v>390</v>
      </c>
      <c r="N22" s="5">
        <v>900</v>
      </c>
      <c r="O22" s="5">
        <v>350</v>
      </c>
      <c r="P22" s="5">
        <v>1541</v>
      </c>
      <c r="Q22" s="5">
        <v>530</v>
      </c>
      <c r="R22" s="9">
        <v>22782</v>
      </c>
      <c r="S22" s="9">
        <v>2605</v>
      </c>
      <c r="T22" s="9">
        <v>3403</v>
      </c>
      <c r="U22" s="10">
        <v>28790</v>
      </c>
    </row>
    <row r="23" spans="1:21" ht="13.5">
      <c r="A23" s="3">
        <v>2023</v>
      </c>
      <c r="B23" s="5">
        <v>7900</v>
      </c>
      <c r="C23" s="5">
        <v>3390</v>
      </c>
      <c r="D23" s="5">
        <v>1900</v>
      </c>
      <c r="E23" s="5">
        <v>540</v>
      </c>
      <c r="F23" s="5">
        <v>323</v>
      </c>
      <c r="G23" s="5">
        <v>1202</v>
      </c>
      <c r="H23" s="5">
        <v>1564</v>
      </c>
      <c r="I23" s="5">
        <v>281</v>
      </c>
      <c r="J23" s="5">
        <v>2200</v>
      </c>
      <c r="K23" s="5">
        <v>5100</v>
      </c>
      <c r="L23" s="5">
        <v>860</v>
      </c>
      <c r="M23" s="5">
        <v>390</v>
      </c>
      <c r="N23" s="5">
        <v>900</v>
      </c>
      <c r="O23" s="5">
        <v>350</v>
      </c>
      <c r="P23" s="5">
        <v>1548</v>
      </c>
      <c r="Q23" s="5">
        <v>530</v>
      </c>
      <c r="R23" s="9">
        <v>22952</v>
      </c>
      <c r="S23" s="9">
        <v>2601</v>
      </c>
      <c r="T23" s="9">
        <v>3425</v>
      </c>
      <c r="U23" s="10">
        <v>28978</v>
      </c>
    </row>
    <row r="24" spans="1:21" ht="13.5">
      <c r="A24" s="3">
        <v>2024</v>
      </c>
      <c r="B24" s="5">
        <v>8100</v>
      </c>
      <c r="C24" s="5">
        <v>3410</v>
      </c>
      <c r="D24" s="5">
        <v>1900</v>
      </c>
      <c r="E24" s="5">
        <v>530</v>
      </c>
      <c r="F24" s="5">
        <v>323</v>
      </c>
      <c r="G24" s="5">
        <v>1219</v>
      </c>
      <c r="H24" s="5">
        <v>1583</v>
      </c>
      <c r="I24" s="5">
        <v>276</v>
      </c>
      <c r="J24" s="5">
        <v>2200</v>
      </c>
      <c r="K24" s="5">
        <v>5200</v>
      </c>
      <c r="L24" s="5">
        <v>860</v>
      </c>
      <c r="M24" s="5">
        <v>390</v>
      </c>
      <c r="N24" s="5">
        <v>890</v>
      </c>
      <c r="O24" s="5">
        <v>300</v>
      </c>
      <c r="P24" s="5">
        <v>1547</v>
      </c>
      <c r="Q24" s="5">
        <v>540</v>
      </c>
      <c r="R24" s="9">
        <v>23290</v>
      </c>
      <c r="S24" s="9">
        <v>2536</v>
      </c>
      <c r="T24" s="9">
        <v>3442</v>
      </c>
      <c r="U24" s="10">
        <v>29268</v>
      </c>
    </row>
    <row r="25" spans="1:21" ht="13.5">
      <c r="A25" s="3">
        <v>2025</v>
      </c>
      <c r="B25" s="49">
        <v>8200</v>
      </c>
      <c r="C25" s="5">
        <v>3420</v>
      </c>
      <c r="D25" s="5">
        <v>1900</v>
      </c>
      <c r="E25" s="5">
        <v>520</v>
      </c>
      <c r="F25" s="5">
        <v>323</v>
      </c>
      <c r="G25" s="5">
        <v>1232</v>
      </c>
      <c r="H25" s="5">
        <v>1593</v>
      </c>
      <c r="I25" s="5">
        <v>269</v>
      </c>
      <c r="J25" s="5">
        <v>2200</v>
      </c>
      <c r="K25" s="5">
        <v>5200</v>
      </c>
      <c r="L25" s="5">
        <v>860</v>
      </c>
      <c r="M25" s="5">
        <v>390</v>
      </c>
      <c r="N25" s="5">
        <v>890</v>
      </c>
      <c r="O25" s="5">
        <v>300</v>
      </c>
      <c r="P25" s="5">
        <v>1548</v>
      </c>
      <c r="Q25" s="50">
        <v>550</v>
      </c>
      <c r="R25" s="9">
        <v>23411</v>
      </c>
      <c r="S25" s="9">
        <v>2529</v>
      </c>
      <c r="T25" s="9">
        <v>3455</v>
      </c>
      <c r="U25" s="10">
        <v>29395</v>
      </c>
    </row>
    <row r="26" spans="1:21" ht="13.5">
      <c r="A26" s="3">
        <v>2026</v>
      </c>
      <c r="B26" s="5">
        <v>8200</v>
      </c>
      <c r="C26" s="5">
        <v>3420</v>
      </c>
      <c r="D26" s="5">
        <v>2000</v>
      </c>
      <c r="E26" s="5">
        <v>510</v>
      </c>
      <c r="F26" s="5">
        <v>323</v>
      </c>
      <c r="G26" s="5">
        <v>1244</v>
      </c>
      <c r="H26" s="5">
        <v>1598</v>
      </c>
      <c r="I26" s="5">
        <v>265</v>
      </c>
      <c r="J26" s="5">
        <v>2200</v>
      </c>
      <c r="K26" s="5">
        <v>5200</v>
      </c>
      <c r="L26" s="5">
        <v>860</v>
      </c>
      <c r="M26" s="5">
        <v>400</v>
      </c>
      <c r="N26" s="5">
        <v>880.00000000000011</v>
      </c>
      <c r="O26" s="5">
        <v>300</v>
      </c>
      <c r="P26" s="5">
        <v>1543</v>
      </c>
      <c r="Q26" s="5">
        <v>550</v>
      </c>
      <c r="R26" s="9">
        <v>23421</v>
      </c>
      <c r="S26" s="9">
        <v>2505</v>
      </c>
      <c r="T26" s="9">
        <v>3567</v>
      </c>
      <c r="U26" s="10">
        <v>29493</v>
      </c>
    </row>
    <row r="27" spans="1:21" ht="13.5">
      <c r="A27" s="3">
        <v>2027</v>
      </c>
      <c r="B27" s="5">
        <v>8200</v>
      </c>
      <c r="C27" s="5">
        <v>3440</v>
      </c>
      <c r="D27" s="5">
        <v>1900</v>
      </c>
      <c r="E27" s="5">
        <v>490</v>
      </c>
      <c r="F27" s="5">
        <v>323</v>
      </c>
      <c r="G27" s="5">
        <v>1252</v>
      </c>
      <c r="H27" s="5">
        <v>1599</v>
      </c>
      <c r="I27" s="5">
        <v>261</v>
      </c>
      <c r="J27" s="5">
        <v>2200</v>
      </c>
      <c r="K27" s="5">
        <v>5200</v>
      </c>
      <c r="L27" s="5">
        <v>860</v>
      </c>
      <c r="M27" s="5">
        <v>400</v>
      </c>
      <c r="N27" s="5">
        <v>869.99999999999989</v>
      </c>
      <c r="O27" s="5">
        <v>300</v>
      </c>
      <c r="P27" s="5">
        <v>1540</v>
      </c>
      <c r="Q27" s="5">
        <v>560</v>
      </c>
      <c r="R27" s="9">
        <v>23439</v>
      </c>
      <c r="S27" s="9">
        <v>2481</v>
      </c>
      <c r="T27" s="9">
        <v>3475</v>
      </c>
      <c r="U27" s="10">
        <v>29395</v>
      </c>
    </row>
    <row r="28" spans="1:21" ht="13.5">
      <c r="A28" s="3">
        <v>2028</v>
      </c>
      <c r="B28" s="5">
        <v>8200</v>
      </c>
      <c r="C28" s="5">
        <v>3450</v>
      </c>
      <c r="D28" s="5">
        <v>1900</v>
      </c>
      <c r="E28" s="5">
        <v>480</v>
      </c>
      <c r="F28" s="5">
        <v>323</v>
      </c>
      <c r="G28" s="5">
        <v>1258</v>
      </c>
      <c r="H28" s="5">
        <v>1596</v>
      </c>
      <c r="I28" s="5">
        <v>256</v>
      </c>
      <c r="J28" s="5">
        <v>2200</v>
      </c>
      <c r="K28" s="5">
        <v>5200</v>
      </c>
      <c r="L28" s="5">
        <v>860</v>
      </c>
      <c r="M28" s="5">
        <v>400</v>
      </c>
      <c r="N28" s="5">
        <v>850</v>
      </c>
      <c r="O28" s="5">
        <v>300</v>
      </c>
      <c r="P28" s="5">
        <v>1534</v>
      </c>
      <c r="Q28" s="5">
        <v>560</v>
      </c>
      <c r="R28" s="9">
        <v>23440</v>
      </c>
      <c r="S28" s="9">
        <v>2446</v>
      </c>
      <c r="T28" s="9">
        <v>3481</v>
      </c>
      <c r="U28" s="10">
        <v>29367</v>
      </c>
    </row>
    <row r="29" spans="1:21" ht="13.5">
      <c r="A29" s="3">
        <v>2029</v>
      </c>
      <c r="B29" s="5">
        <v>8200</v>
      </c>
      <c r="C29" s="5">
        <v>3450</v>
      </c>
      <c r="D29" s="5">
        <v>1900</v>
      </c>
      <c r="E29" s="5">
        <v>470</v>
      </c>
      <c r="F29" s="5">
        <v>323</v>
      </c>
      <c r="G29" s="5">
        <v>1262</v>
      </c>
      <c r="H29" s="5">
        <v>1588</v>
      </c>
      <c r="I29" s="5">
        <v>249</v>
      </c>
      <c r="J29" s="5">
        <v>2200</v>
      </c>
      <c r="K29" s="5">
        <v>5200</v>
      </c>
      <c r="L29" s="5">
        <v>860</v>
      </c>
      <c r="M29" s="5">
        <v>400</v>
      </c>
      <c r="N29" s="5">
        <v>840</v>
      </c>
      <c r="O29" s="5">
        <v>300</v>
      </c>
      <c r="P29" s="5">
        <v>1527</v>
      </c>
      <c r="Q29" s="5">
        <v>560</v>
      </c>
      <c r="R29" s="9">
        <v>23425</v>
      </c>
      <c r="S29" s="9">
        <v>2419</v>
      </c>
      <c r="T29" s="9">
        <v>3485</v>
      </c>
      <c r="U29" s="10">
        <v>29329</v>
      </c>
    </row>
    <row r="30" spans="1:21" ht="13.5">
      <c r="A30" s="4">
        <v>2030</v>
      </c>
      <c r="B30" s="6">
        <v>8200</v>
      </c>
      <c r="C30" s="7">
        <v>3450</v>
      </c>
      <c r="D30" s="7">
        <v>1900</v>
      </c>
      <c r="E30" s="7">
        <v>450</v>
      </c>
      <c r="F30" s="7">
        <v>323</v>
      </c>
      <c r="G30" s="7">
        <v>1265</v>
      </c>
      <c r="H30" s="7">
        <v>1576</v>
      </c>
      <c r="I30" s="7">
        <v>244</v>
      </c>
      <c r="J30" s="7">
        <v>2200</v>
      </c>
      <c r="K30" s="7">
        <v>5200</v>
      </c>
      <c r="L30" s="7">
        <v>860</v>
      </c>
      <c r="M30" s="7">
        <v>400</v>
      </c>
      <c r="N30" s="7">
        <v>830.00000000000011</v>
      </c>
      <c r="O30" s="7">
        <v>300</v>
      </c>
      <c r="P30" s="7">
        <v>1518</v>
      </c>
      <c r="Q30" s="8">
        <v>570</v>
      </c>
      <c r="R30" s="11">
        <v>23404</v>
      </c>
      <c r="S30" s="11">
        <v>2394</v>
      </c>
      <c r="T30" s="11">
        <v>3488</v>
      </c>
      <c r="U30" s="12">
        <v>29286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181</v>
      </c>
      <c r="B3" s="14" t="s">
        <v>157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53277</v>
      </c>
      <c r="C16" s="17">
        <v>43780</v>
      </c>
      <c r="D16" s="17">
        <v>15209</v>
      </c>
      <c r="E16" s="17">
        <v>8797</v>
      </c>
      <c r="F16" s="17">
        <v>3223</v>
      </c>
      <c r="G16" s="17">
        <v>9712</v>
      </c>
      <c r="H16" s="17">
        <v>24901</v>
      </c>
      <c r="I16" s="17">
        <v>4962</v>
      </c>
      <c r="J16" s="17">
        <v>33499</v>
      </c>
      <c r="K16" s="17">
        <v>89781</v>
      </c>
      <c r="L16" s="17">
        <v>18775</v>
      </c>
      <c r="M16" s="17">
        <v>3770</v>
      </c>
      <c r="N16" s="17">
        <v>11707</v>
      </c>
      <c r="O16" s="17">
        <v>5619</v>
      </c>
      <c r="P16" s="17">
        <v>20115</v>
      </c>
      <c r="Q16" s="22">
        <v>6722</v>
      </c>
      <c r="R16" s="9">
        <v>287898</v>
      </c>
      <c r="S16" s="9">
        <v>37807</v>
      </c>
      <c r="T16" s="9">
        <v>28144</v>
      </c>
      <c r="U16" s="10">
        <v>353849</v>
      </c>
    </row>
    <row r="17" spans="1:21" ht="13.5">
      <c r="A17" s="3">
        <v>2017</v>
      </c>
      <c r="B17" s="21">
        <v>52500</v>
      </c>
      <c r="C17" s="17">
        <v>44660</v>
      </c>
      <c r="D17" s="17">
        <v>16400</v>
      </c>
      <c r="E17" s="17">
        <v>9920</v>
      </c>
      <c r="F17" s="17">
        <v>3089</v>
      </c>
      <c r="G17" s="17">
        <v>9631</v>
      </c>
      <c r="H17" s="17">
        <v>24425.515889558024</v>
      </c>
      <c r="I17" s="17">
        <v>5072</v>
      </c>
      <c r="J17" s="17">
        <v>33110</v>
      </c>
      <c r="K17" s="17">
        <v>87000</v>
      </c>
      <c r="L17" s="17">
        <v>18200</v>
      </c>
      <c r="M17" s="17">
        <v>3520</v>
      </c>
      <c r="N17" s="17">
        <v>12500</v>
      </c>
      <c r="O17" s="17">
        <v>5650</v>
      </c>
      <c r="P17" s="17">
        <v>14431</v>
      </c>
      <c r="Q17" s="22">
        <v>6970</v>
      </c>
      <c r="R17" s="9">
        <v>277846.51588955801</v>
      </c>
      <c r="S17" s="9">
        <v>40112</v>
      </c>
      <c r="T17" s="9">
        <v>29120</v>
      </c>
      <c r="U17" s="10">
        <v>347078.51588955801</v>
      </c>
    </row>
    <row r="18" spans="1:21" ht="13.5">
      <c r="A18" s="3">
        <v>2018</v>
      </c>
      <c r="B18" s="21">
        <v>52000</v>
      </c>
      <c r="C18" s="17">
        <v>43590</v>
      </c>
      <c r="D18" s="17">
        <v>15900</v>
      </c>
      <c r="E18" s="17">
        <v>9800</v>
      </c>
      <c r="F18" s="17">
        <v>2980</v>
      </c>
      <c r="G18" s="17">
        <v>9505</v>
      </c>
      <c r="H18" s="17">
        <v>24124.755408750192</v>
      </c>
      <c r="I18" s="17">
        <v>5350</v>
      </c>
      <c r="J18" s="17">
        <v>32780</v>
      </c>
      <c r="K18" s="17">
        <v>86700</v>
      </c>
      <c r="L18" s="17">
        <v>18100</v>
      </c>
      <c r="M18" s="17">
        <v>3620</v>
      </c>
      <c r="N18" s="17">
        <v>12900</v>
      </c>
      <c r="O18" s="17">
        <v>5850</v>
      </c>
      <c r="P18" s="17">
        <v>13479</v>
      </c>
      <c r="Q18" s="22">
        <v>7130</v>
      </c>
      <c r="R18" s="9">
        <v>274393.75540875021</v>
      </c>
      <c r="S18" s="9">
        <v>41030</v>
      </c>
      <c r="T18" s="9">
        <v>28385</v>
      </c>
      <c r="U18" s="10">
        <v>343808.75540875021</v>
      </c>
    </row>
    <row r="19" spans="1:21" ht="13.5">
      <c r="A19" s="3">
        <v>2019</v>
      </c>
      <c r="B19" s="21">
        <v>51300</v>
      </c>
      <c r="C19" s="17">
        <v>42200</v>
      </c>
      <c r="D19" s="17">
        <v>16700</v>
      </c>
      <c r="E19" s="17">
        <v>9500</v>
      </c>
      <c r="F19" s="17">
        <v>2930</v>
      </c>
      <c r="G19" s="17">
        <v>9429</v>
      </c>
      <c r="H19" s="17">
        <v>22256.903545495625</v>
      </c>
      <c r="I19" s="17">
        <v>5430</v>
      </c>
      <c r="J19" s="17">
        <v>32870</v>
      </c>
      <c r="K19" s="17">
        <v>87000</v>
      </c>
      <c r="L19" s="17">
        <v>18500</v>
      </c>
      <c r="M19" s="17">
        <v>3610</v>
      </c>
      <c r="N19" s="17">
        <v>12600</v>
      </c>
      <c r="O19" s="17">
        <v>5850</v>
      </c>
      <c r="P19" s="17">
        <v>13885</v>
      </c>
      <c r="Q19" s="22">
        <v>7330</v>
      </c>
      <c r="R19" s="9">
        <v>271621.90354549559</v>
      </c>
      <c r="S19" s="9">
        <v>40710</v>
      </c>
      <c r="T19" s="9">
        <v>29059</v>
      </c>
      <c r="U19" s="10">
        <v>341390.90354549559</v>
      </c>
    </row>
    <row r="20" spans="1:21" ht="13.5">
      <c r="A20" s="3">
        <v>2020</v>
      </c>
      <c r="B20" s="21">
        <v>48200</v>
      </c>
      <c r="C20" s="17">
        <v>38390</v>
      </c>
      <c r="D20" s="17">
        <v>15900</v>
      </c>
      <c r="E20" s="17">
        <v>9300</v>
      </c>
      <c r="F20" s="17">
        <v>3062</v>
      </c>
      <c r="G20" s="17">
        <v>9614</v>
      </c>
      <c r="H20" s="17">
        <v>22190.598194769635</v>
      </c>
      <c r="I20" s="17">
        <v>5360</v>
      </c>
      <c r="J20" s="17">
        <v>10410</v>
      </c>
      <c r="K20" s="17">
        <v>91600</v>
      </c>
      <c r="L20" s="17">
        <v>18300</v>
      </c>
      <c r="M20" s="17">
        <v>3610</v>
      </c>
      <c r="N20" s="17">
        <v>12500</v>
      </c>
      <c r="O20" s="17">
        <v>5750</v>
      </c>
      <c r="P20" s="17">
        <v>13786</v>
      </c>
      <c r="Q20" s="22">
        <v>7340</v>
      </c>
      <c r="R20" s="9">
        <v>246486.59819476964</v>
      </c>
      <c r="S20" s="9">
        <v>40250</v>
      </c>
      <c r="T20" s="9">
        <v>28576</v>
      </c>
      <c r="U20" s="10">
        <v>315312.59819476964</v>
      </c>
    </row>
    <row r="21" spans="1:21" ht="13.5">
      <c r="A21" s="3">
        <v>2021</v>
      </c>
      <c r="B21" s="21">
        <v>47400</v>
      </c>
      <c r="C21" s="17">
        <v>39390</v>
      </c>
      <c r="D21" s="17">
        <v>16200</v>
      </c>
      <c r="E21" s="17">
        <v>9500</v>
      </c>
      <c r="F21" s="17">
        <v>3214</v>
      </c>
      <c r="G21" s="17">
        <v>9833</v>
      </c>
      <c r="H21" s="17">
        <v>18968.538440927281</v>
      </c>
      <c r="I21" s="17">
        <v>5270</v>
      </c>
      <c r="J21" s="17">
        <v>32510</v>
      </c>
      <c r="K21" s="17">
        <v>93500</v>
      </c>
      <c r="L21" s="17">
        <v>18300</v>
      </c>
      <c r="M21" s="17">
        <v>3610</v>
      </c>
      <c r="N21" s="17">
        <v>12700</v>
      </c>
      <c r="O21" s="17">
        <v>5650</v>
      </c>
      <c r="P21" s="17">
        <v>13614</v>
      </c>
      <c r="Q21" s="22">
        <v>7240</v>
      </c>
      <c r="R21" s="9">
        <v>267292.53844092728</v>
      </c>
      <c r="S21" s="9">
        <v>40360</v>
      </c>
      <c r="T21" s="9">
        <v>29247</v>
      </c>
      <c r="U21" s="10">
        <v>336899.53844092728</v>
      </c>
    </row>
    <row r="22" spans="1:21" ht="13.5">
      <c r="A22" s="3">
        <v>2022</v>
      </c>
      <c r="B22" s="21">
        <v>49000</v>
      </c>
      <c r="C22" s="17">
        <v>38120</v>
      </c>
      <c r="D22" s="17">
        <v>16700</v>
      </c>
      <c r="E22" s="17">
        <v>9500</v>
      </c>
      <c r="F22" s="17">
        <v>3224</v>
      </c>
      <c r="G22" s="17">
        <v>10231</v>
      </c>
      <c r="H22" s="17">
        <v>18803.401467952906</v>
      </c>
      <c r="I22" s="17">
        <v>5430</v>
      </c>
      <c r="J22" s="17">
        <v>32530</v>
      </c>
      <c r="K22" s="17">
        <v>92800</v>
      </c>
      <c r="L22" s="17">
        <v>17300</v>
      </c>
      <c r="M22" s="17">
        <v>3500</v>
      </c>
      <c r="N22" s="17">
        <v>13100</v>
      </c>
      <c r="O22" s="17">
        <v>5650</v>
      </c>
      <c r="P22" s="17">
        <v>13493</v>
      </c>
      <c r="Q22" s="22">
        <v>7350</v>
      </c>
      <c r="R22" s="9">
        <v>265546.40146795288</v>
      </c>
      <c r="S22" s="9">
        <v>41030</v>
      </c>
      <c r="T22" s="9">
        <v>30155</v>
      </c>
      <c r="U22" s="10">
        <v>336731.40146795288</v>
      </c>
    </row>
    <row r="23" spans="1:21" ht="13.5">
      <c r="A23" s="3">
        <v>2023</v>
      </c>
      <c r="B23" s="21">
        <v>49500</v>
      </c>
      <c r="C23" s="17">
        <v>37470</v>
      </c>
      <c r="D23" s="17">
        <v>17300</v>
      </c>
      <c r="E23" s="17">
        <v>9500</v>
      </c>
      <c r="F23" s="17">
        <v>3195</v>
      </c>
      <c r="G23" s="17">
        <v>10237</v>
      </c>
      <c r="H23" s="17">
        <v>22371.831531815529</v>
      </c>
      <c r="I23" s="17">
        <v>5290</v>
      </c>
      <c r="J23" s="17">
        <v>32720</v>
      </c>
      <c r="K23" s="17">
        <v>94400</v>
      </c>
      <c r="L23" s="17">
        <v>17100</v>
      </c>
      <c r="M23" s="17">
        <v>3620</v>
      </c>
      <c r="N23" s="17">
        <v>13100</v>
      </c>
      <c r="O23" s="17">
        <v>5750</v>
      </c>
      <c r="P23" s="17">
        <v>13580</v>
      </c>
      <c r="Q23" s="22">
        <v>7350</v>
      </c>
      <c r="R23" s="9">
        <v>270761.83153181552</v>
      </c>
      <c r="S23" s="9">
        <v>40990</v>
      </c>
      <c r="T23" s="9">
        <v>30732</v>
      </c>
      <c r="U23" s="10">
        <v>342483.83153181552</v>
      </c>
    </row>
    <row r="24" spans="1:21" ht="13.5">
      <c r="A24" s="3">
        <v>2024</v>
      </c>
      <c r="B24" s="21">
        <v>48300</v>
      </c>
      <c r="C24" s="17">
        <v>38910</v>
      </c>
      <c r="D24" s="17">
        <v>17700</v>
      </c>
      <c r="E24" s="17">
        <v>9500</v>
      </c>
      <c r="F24" s="17">
        <v>3261</v>
      </c>
      <c r="G24" s="17">
        <v>10145</v>
      </c>
      <c r="H24" s="17">
        <v>22703.776771071811</v>
      </c>
      <c r="I24" s="17">
        <v>5340</v>
      </c>
      <c r="J24" s="17">
        <v>32800</v>
      </c>
      <c r="K24" s="17">
        <v>91200</v>
      </c>
      <c r="L24" s="17">
        <v>17100</v>
      </c>
      <c r="M24" s="17">
        <v>3620</v>
      </c>
      <c r="N24" s="17">
        <v>13200</v>
      </c>
      <c r="O24" s="17">
        <v>5750</v>
      </c>
      <c r="P24" s="17">
        <v>13650</v>
      </c>
      <c r="Q24" s="22">
        <v>7250</v>
      </c>
      <c r="R24" s="9">
        <v>268283.77677107183</v>
      </c>
      <c r="S24" s="9">
        <v>41040</v>
      </c>
      <c r="T24" s="9">
        <v>31106</v>
      </c>
      <c r="U24" s="10">
        <v>340429.77677107183</v>
      </c>
    </row>
    <row r="25" spans="1:21" ht="13.5">
      <c r="A25" s="3">
        <v>2025</v>
      </c>
      <c r="B25" s="21">
        <v>48400</v>
      </c>
      <c r="C25" s="17">
        <v>12470</v>
      </c>
      <c r="D25" s="17">
        <v>18700</v>
      </c>
      <c r="E25" s="17">
        <v>9700</v>
      </c>
      <c r="F25" s="17">
        <v>3227</v>
      </c>
      <c r="G25" s="17">
        <v>10551</v>
      </c>
      <c r="H25" s="17">
        <v>22319.122633771807</v>
      </c>
      <c r="I25" s="17">
        <v>5390</v>
      </c>
      <c r="J25" s="17">
        <v>32390</v>
      </c>
      <c r="K25" s="17">
        <v>91800</v>
      </c>
      <c r="L25" s="17">
        <v>16800</v>
      </c>
      <c r="M25" s="17">
        <v>3740</v>
      </c>
      <c r="N25" s="17">
        <v>13500</v>
      </c>
      <c r="O25" s="17">
        <v>5750</v>
      </c>
      <c r="P25" s="17">
        <v>13743</v>
      </c>
      <c r="Q25" s="22">
        <v>7350</v>
      </c>
      <c r="R25" s="9">
        <v>241662.1226337718</v>
      </c>
      <c r="S25" s="9">
        <v>41690</v>
      </c>
      <c r="T25" s="9">
        <v>32478</v>
      </c>
      <c r="U25" s="10">
        <v>315830.1226337718</v>
      </c>
    </row>
    <row r="26" spans="1:21" ht="13.5">
      <c r="A26" s="3">
        <v>2026</v>
      </c>
      <c r="B26" s="21">
        <v>48400</v>
      </c>
      <c r="C26" s="17">
        <v>37790</v>
      </c>
      <c r="D26" s="17">
        <v>19300</v>
      </c>
      <c r="E26" s="17">
        <v>10000</v>
      </c>
      <c r="F26" s="17">
        <v>3248</v>
      </c>
      <c r="G26" s="17">
        <v>10496</v>
      </c>
      <c r="H26" s="17">
        <v>22664.708527645049</v>
      </c>
      <c r="I26" s="17">
        <v>5670</v>
      </c>
      <c r="J26" s="17">
        <v>32540</v>
      </c>
      <c r="K26" s="17">
        <v>93400</v>
      </c>
      <c r="L26" s="17">
        <v>17300</v>
      </c>
      <c r="M26" s="17">
        <v>3740</v>
      </c>
      <c r="N26" s="17">
        <v>14100</v>
      </c>
      <c r="O26" s="17">
        <v>5900</v>
      </c>
      <c r="P26" s="17">
        <v>7577</v>
      </c>
      <c r="Q26" s="22">
        <v>7650</v>
      </c>
      <c r="R26" s="9">
        <v>263411.70852764504</v>
      </c>
      <c r="S26" s="9">
        <v>43320</v>
      </c>
      <c r="T26" s="9">
        <v>33044</v>
      </c>
      <c r="U26" s="10">
        <v>339775.70852764504</v>
      </c>
    </row>
    <row r="27" spans="1:21" ht="12" customHeight="1">
      <c r="A27" s="3">
        <v>2027</v>
      </c>
      <c r="B27" s="21">
        <v>48400</v>
      </c>
      <c r="C27" s="17">
        <v>39150</v>
      </c>
      <c r="D27" s="17">
        <v>19400</v>
      </c>
      <c r="E27" s="17">
        <v>10000</v>
      </c>
      <c r="F27" s="17">
        <v>3315</v>
      </c>
      <c r="G27" s="17">
        <v>10432</v>
      </c>
      <c r="H27" s="17">
        <v>22992.902607383272</v>
      </c>
      <c r="I27" s="17">
        <v>5800</v>
      </c>
      <c r="J27" s="17">
        <v>32430</v>
      </c>
      <c r="K27" s="17">
        <v>93800</v>
      </c>
      <c r="L27" s="17">
        <v>17800</v>
      </c>
      <c r="M27" s="17">
        <v>3850</v>
      </c>
      <c r="N27" s="17">
        <v>14100</v>
      </c>
      <c r="O27" s="17">
        <v>6000</v>
      </c>
      <c r="P27" s="17">
        <v>14154</v>
      </c>
      <c r="Q27" s="22">
        <v>7660</v>
      </c>
      <c r="R27" s="9">
        <v>272576.90260738326</v>
      </c>
      <c r="S27" s="9">
        <v>43560</v>
      </c>
      <c r="T27" s="9">
        <v>33147</v>
      </c>
      <c r="U27" s="10">
        <v>349283.90260738326</v>
      </c>
    </row>
    <row r="28" spans="1:21" ht="13.5">
      <c r="A28" s="3">
        <v>2028</v>
      </c>
      <c r="B28" s="21">
        <v>48400</v>
      </c>
      <c r="C28" s="17">
        <v>38990</v>
      </c>
      <c r="D28" s="17">
        <v>19400</v>
      </c>
      <c r="E28" s="17">
        <v>10300</v>
      </c>
      <c r="F28" s="17">
        <v>3304</v>
      </c>
      <c r="G28" s="17">
        <v>10389</v>
      </c>
      <c r="H28" s="17">
        <v>22884.434717779895</v>
      </c>
      <c r="I28" s="17">
        <v>5950</v>
      </c>
      <c r="J28" s="17">
        <v>32590</v>
      </c>
      <c r="K28" s="17">
        <v>94500</v>
      </c>
      <c r="L28" s="17">
        <v>17400</v>
      </c>
      <c r="M28" s="17">
        <v>3850</v>
      </c>
      <c r="N28" s="17">
        <v>14400</v>
      </c>
      <c r="O28" s="17">
        <v>5900</v>
      </c>
      <c r="P28" s="17">
        <v>13842</v>
      </c>
      <c r="Q28" s="22">
        <v>7770</v>
      </c>
      <c r="R28" s="9">
        <v>272456.43471777986</v>
      </c>
      <c r="S28" s="9">
        <v>44320</v>
      </c>
      <c r="T28" s="9">
        <v>33093</v>
      </c>
      <c r="U28" s="10">
        <v>349869.43471777986</v>
      </c>
    </row>
    <row r="29" spans="1:21" ht="13.5">
      <c r="A29" s="3">
        <v>2029</v>
      </c>
      <c r="B29" s="21">
        <v>48400</v>
      </c>
      <c r="C29" s="17">
        <v>39680</v>
      </c>
      <c r="D29" s="17">
        <v>19400</v>
      </c>
      <c r="E29" s="17">
        <v>10400</v>
      </c>
      <c r="F29" s="17">
        <v>3311</v>
      </c>
      <c r="G29" s="17">
        <v>10382</v>
      </c>
      <c r="H29" s="17">
        <v>22763.508573509069</v>
      </c>
      <c r="I29" s="17">
        <v>5990</v>
      </c>
      <c r="J29" s="17">
        <v>31970</v>
      </c>
      <c r="K29" s="17">
        <v>93600</v>
      </c>
      <c r="L29" s="17">
        <v>17700</v>
      </c>
      <c r="M29" s="17">
        <v>3960</v>
      </c>
      <c r="N29" s="17">
        <v>14500</v>
      </c>
      <c r="O29" s="17">
        <v>5900</v>
      </c>
      <c r="P29" s="17">
        <v>13986</v>
      </c>
      <c r="Q29" s="22">
        <v>7870</v>
      </c>
      <c r="R29" s="9">
        <v>272059.50857350905</v>
      </c>
      <c r="S29" s="9">
        <v>44660</v>
      </c>
      <c r="T29" s="9">
        <v>33093</v>
      </c>
      <c r="U29" s="10">
        <v>349812.50857350905</v>
      </c>
    </row>
    <row r="30" spans="1:21" ht="13.5">
      <c r="A30" s="4">
        <v>2030</v>
      </c>
      <c r="B30" s="18">
        <v>48400</v>
      </c>
      <c r="C30" s="19">
        <v>39940</v>
      </c>
      <c r="D30" s="19">
        <v>19400</v>
      </c>
      <c r="E30" s="19">
        <v>10400</v>
      </c>
      <c r="F30" s="19">
        <v>3283</v>
      </c>
      <c r="G30" s="19">
        <v>10559</v>
      </c>
      <c r="H30" s="19">
        <v>23068.326093162166</v>
      </c>
      <c r="I30" s="19">
        <v>5650</v>
      </c>
      <c r="J30" s="19">
        <v>30940</v>
      </c>
      <c r="K30" s="19">
        <v>91000</v>
      </c>
      <c r="L30" s="19">
        <v>17600</v>
      </c>
      <c r="M30" s="19">
        <v>3850</v>
      </c>
      <c r="N30" s="19">
        <v>14500</v>
      </c>
      <c r="O30" s="19">
        <v>6000</v>
      </c>
      <c r="P30" s="19">
        <v>13835</v>
      </c>
      <c r="Q30" s="20">
        <v>7880</v>
      </c>
      <c r="R30" s="11">
        <v>268633.32609316218</v>
      </c>
      <c r="S30" s="11">
        <v>44430</v>
      </c>
      <c r="T30" s="11">
        <v>33242</v>
      </c>
      <c r="U30" s="12">
        <v>346305.32609316218</v>
      </c>
    </row>
    <row r="31" spans="1:21" ht="12.75" customHeight="1">
      <c r="A31" s="58" t="s">
        <v>235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182</v>
      </c>
      <c r="B3" s="14" t="s">
        <v>183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40"/>
      <c r="S11" s="40"/>
      <c r="T11" s="40"/>
      <c r="U11" s="4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40"/>
      <c r="S12" s="40"/>
      <c r="T12" s="40"/>
      <c r="U12" s="4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40"/>
      <c r="S13" s="40"/>
      <c r="T13" s="40"/>
      <c r="U13" s="4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40"/>
      <c r="S14" s="40"/>
      <c r="T14" s="40"/>
      <c r="U14" s="4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40"/>
      <c r="S15" s="40"/>
      <c r="T15" s="40"/>
      <c r="U15" s="41"/>
    </row>
    <row r="16" spans="1:21" ht="13.5">
      <c r="A16" s="3">
        <v>2016</v>
      </c>
      <c r="B16" s="25">
        <v>42.751221704207154</v>
      </c>
      <c r="C16" s="26">
        <v>31.156594266845058</v>
      </c>
      <c r="D16" s="26">
        <v>51.959277100201568</v>
      </c>
      <c r="E16" s="26">
        <v>47.027691649738053</v>
      </c>
      <c r="F16" s="26">
        <v>44.766997708174181</v>
      </c>
      <c r="G16" s="26">
        <v>58.155688622754489</v>
      </c>
      <c r="H16" s="26">
        <v>37.242008495024628</v>
      </c>
      <c r="I16" s="26">
        <v>40.155377518815243</v>
      </c>
      <c r="J16" s="26">
        <v>37.752583593477063</v>
      </c>
      <c r="K16" s="26">
        <v>46.177465976772652</v>
      </c>
      <c r="L16" s="26">
        <v>41.177760719377126</v>
      </c>
      <c r="M16" s="26">
        <v>38.080808080808083</v>
      </c>
      <c r="N16" s="26">
        <v>40.508650519031143</v>
      </c>
      <c r="O16" s="26">
        <v>33.388474212241348</v>
      </c>
      <c r="P16" s="26">
        <v>64.568420376849744</v>
      </c>
      <c r="Q16" s="27">
        <v>43.062139654067906</v>
      </c>
      <c r="R16" s="40">
        <v>41.022408830542119</v>
      </c>
      <c r="S16" s="40">
        <v>40.915709859639797</v>
      </c>
      <c r="T16" s="40">
        <v>52.931606812048031</v>
      </c>
      <c r="U16" s="41">
        <v>41.758040177258678</v>
      </c>
    </row>
    <row r="17" spans="1:21" ht="13.5">
      <c r="A17" s="3">
        <v>2017</v>
      </c>
      <c r="B17" s="25">
        <v>42.986277142763569</v>
      </c>
      <c r="C17" s="26">
        <v>31.763869132290186</v>
      </c>
      <c r="D17" s="26">
        <v>55.534861670786633</v>
      </c>
      <c r="E17" s="26">
        <v>50.599336903851061</v>
      </c>
      <c r="F17" s="26">
        <v>41.406119097885458</v>
      </c>
      <c r="G17" s="26">
        <v>57.584454409566519</v>
      </c>
      <c r="H17" s="26">
        <v>35.85589813698796</v>
      </c>
      <c r="I17" s="26">
        <v>41.686529136188049</v>
      </c>
      <c r="J17" s="26">
        <v>37.710706150341686</v>
      </c>
      <c r="K17" s="26">
        <v>44.804713249835203</v>
      </c>
      <c r="L17" s="26">
        <v>41.583841707222334</v>
      </c>
      <c r="M17" s="26">
        <v>36.288659793814432</v>
      </c>
      <c r="N17" s="26">
        <v>41.118421052631582</v>
      </c>
      <c r="O17" s="26">
        <v>31.860577170977152</v>
      </c>
      <c r="P17" s="26">
        <v>45.174518704022539</v>
      </c>
      <c r="Q17" s="27">
        <v>44.035885772049532</v>
      </c>
      <c r="R17" s="40">
        <v>39.792332912053048</v>
      </c>
      <c r="S17" s="40">
        <v>41.899642256642906</v>
      </c>
      <c r="T17" s="40">
        <v>54.210783515230496</v>
      </c>
      <c r="U17" s="41">
        <v>40.94398500464586</v>
      </c>
    </row>
    <row r="18" spans="1:21" ht="13.5">
      <c r="A18" s="3">
        <v>2018</v>
      </c>
      <c r="B18" s="25">
        <v>43.416185888069734</v>
      </c>
      <c r="C18" s="26">
        <v>31.724890829694324</v>
      </c>
      <c r="D18" s="26">
        <v>53.647344625143397</v>
      </c>
      <c r="E18" s="26">
        <v>48.498045231850348</v>
      </c>
      <c r="F18" s="26">
        <v>39.742606608208582</v>
      </c>
      <c r="G18" s="26">
        <v>57.087087087087085</v>
      </c>
      <c r="H18" s="26">
        <v>35.805269909540037</v>
      </c>
      <c r="I18" s="26">
        <v>42.8</v>
      </c>
      <c r="J18" s="26">
        <v>38.160651920838184</v>
      </c>
      <c r="K18" s="26">
        <v>45.442633261701346</v>
      </c>
      <c r="L18" s="26">
        <v>41.995359628770302</v>
      </c>
      <c r="M18" s="26">
        <v>38.924731182795696</v>
      </c>
      <c r="N18" s="26">
        <v>40.566037735849058</v>
      </c>
      <c r="O18" s="26">
        <v>32.242962602036407</v>
      </c>
      <c r="P18" s="26">
        <v>43.497482896605135</v>
      </c>
      <c r="Q18" s="27">
        <v>43.465008534503781</v>
      </c>
      <c r="R18" s="40">
        <v>40.079326261819119</v>
      </c>
      <c r="S18" s="40">
        <v>41.421644111258161</v>
      </c>
      <c r="T18" s="40">
        <v>52.773710753212953</v>
      </c>
      <c r="U18" s="41">
        <v>41.053389183958615</v>
      </c>
    </row>
    <row r="19" spans="1:21" ht="13.5">
      <c r="A19" s="3">
        <v>2019</v>
      </c>
      <c r="B19" s="25">
        <v>43.776186778396919</v>
      </c>
      <c r="C19" s="26">
        <v>31.657914478619656</v>
      </c>
      <c r="D19" s="26">
        <v>56.428450751816186</v>
      </c>
      <c r="E19" s="26">
        <v>46.398046398046397</v>
      </c>
      <c r="F19" s="26">
        <v>39.203880247533036</v>
      </c>
      <c r="G19" s="26">
        <v>57.232169954476483</v>
      </c>
      <c r="H19" s="26">
        <v>33.970669961683242</v>
      </c>
      <c r="I19" s="26">
        <v>42.867292965974578</v>
      </c>
      <c r="J19" s="26">
        <v>39.255729521216246</v>
      </c>
      <c r="K19" s="26">
        <v>46.673819742489272</v>
      </c>
      <c r="L19" s="26">
        <v>44.082255105201703</v>
      </c>
      <c r="M19" s="26">
        <v>40.111111111111114</v>
      </c>
      <c r="N19" s="26">
        <v>38.769230769230766</v>
      </c>
      <c r="O19" s="26">
        <v>31.851333529597817</v>
      </c>
      <c r="P19" s="26">
        <v>45.832645651097543</v>
      </c>
      <c r="Q19" s="27">
        <v>42.820422946605909</v>
      </c>
      <c r="R19" s="40">
        <v>40.698517162945095</v>
      </c>
      <c r="S19" s="40">
        <v>40.256479380895122</v>
      </c>
      <c r="T19" s="40">
        <v>54.271506945255048</v>
      </c>
      <c r="U19" s="41">
        <v>41.528187058874032</v>
      </c>
    </row>
    <row r="20" spans="1:21" ht="13.5">
      <c r="A20" s="3">
        <v>2020</v>
      </c>
      <c r="B20" s="25">
        <v>41.964495598951757</v>
      </c>
      <c r="C20" s="26">
        <v>29.644787644787645</v>
      </c>
      <c r="D20" s="26">
        <v>53.698074974670718</v>
      </c>
      <c r="E20" s="26">
        <v>45.060322690052814</v>
      </c>
      <c r="F20" s="26">
        <v>41.686804397399683</v>
      </c>
      <c r="G20" s="26">
        <v>58.621951219512198</v>
      </c>
      <c r="H20" s="26">
        <v>35.130976160081957</v>
      </c>
      <c r="I20" s="26">
        <v>42.314675929580801</v>
      </c>
      <c r="J20" s="26">
        <v>12.799232783740917</v>
      </c>
      <c r="K20" s="26">
        <v>50.329670329670328</v>
      </c>
      <c r="L20" s="26">
        <v>44.963144963144963</v>
      </c>
      <c r="M20" s="26">
        <v>41.494252873563219</v>
      </c>
      <c r="N20" s="26">
        <v>38.109756097560975</v>
      </c>
      <c r="O20" s="26">
        <v>31.056461382820629</v>
      </c>
      <c r="P20" s="26">
        <v>46.729035319639344</v>
      </c>
      <c r="Q20" s="27">
        <v>40.696385007762252</v>
      </c>
      <c r="R20" s="40">
        <v>37.93506080632465</v>
      </c>
      <c r="S20" s="40">
        <v>39.208364824320888</v>
      </c>
      <c r="T20" s="40">
        <v>53.557991013068069</v>
      </c>
      <c r="U20" s="41">
        <v>39.131775746177958</v>
      </c>
    </row>
    <row r="21" spans="1:21" ht="13.5">
      <c r="A21" s="3">
        <v>2021</v>
      </c>
      <c r="B21" s="25">
        <v>42.155066612120024</v>
      </c>
      <c r="C21" s="26">
        <v>31.187648456057008</v>
      </c>
      <c r="D21" s="26">
        <v>55.044001223200027</v>
      </c>
      <c r="E21" s="26">
        <v>45.827303424987939</v>
      </c>
      <c r="F21" s="26">
        <v>44.12562210399863</v>
      </c>
      <c r="G21" s="26">
        <v>60.232771822358345</v>
      </c>
      <c r="H21" s="26">
        <v>31.447558673907093</v>
      </c>
      <c r="I21" s="26">
        <v>42.048990664645338</v>
      </c>
      <c r="J21" s="26">
        <v>41.572890025575447</v>
      </c>
      <c r="K21" s="26">
        <v>52.498596294216732</v>
      </c>
      <c r="L21" s="26">
        <v>46.44670050761421</v>
      </c>
      <c r="M21" s="26">
        <v>42.976190476190474</v>
      </c>
      <c r="N21" s="26">
        <v>38.95705521472393</v>
      </c>
      <c r="O21" s="26">
        <v>30.718594195197316</v>
      </c>
      <c r="P21" s="26">
        <v>47.325059964542703</v>
      </c>
      <c r="Q21" s="27">
        <v>38.824538824538827</v>
      </c>
      <c r="R21" s="40">
        <v>42.298008858764902</v>
      </c>
      <c r="S21" s="40">
        <v>39.221109665912806</v>
      </c>
      <c r="T21" s="40">
        <v>55.141662620958812</v>
      </c>
      <c r="U21" s="41">
        <v>42.760774824585546</v>
      </c>
    </row>
    <row r="22" spans="1:21" ht="13.5">
      <c r="A22" s="3">
        <v>2022</v>
      </c>
      <c r="B22" s="25">
        <v>43.938701028524285</v>
      </c>
      <c r="C22" s="26">
        <v>30.593900481540931</v>
      </c>
      <c r="D22" s="26">
        <v>56.079787769904968</v>
      </c>
      <c r="E22" s="26">
        <v>45.935883177796043</v>
      </c>
      <c r="F22" s="26">
        <v>44.479701997033764</v>
      </c>
      <c r="G22" s="26">
        <v>63.154320987654323</v>
      </c>
      <c r="H22" s="26">
        <v>32.178503858359605</v>
      </c>
      <c r="I22" s="26">
        <v>43.208402960133682</v>
      </c>
      <c r="J22" s="26">
        <v>42.652785608454508</v>
      </c>
      <c r="K22" s="26">
        <v>53.548759376803233</v>
      </c>
      <c r="L22" s="26">
        <v>45.446186986103449</v>
      </c>
      <c r="M22" s="26">
        <v>43.209876543209873</v>
      </c>
      <c r="N22" s="26">
        <v>39.577039274924473</v>
      </c>
      <c r="O22" s="26">
        <v>31.495373076281179</v>
      </c>
      <c r="P22" s="26">
        <v>47.549071431088556</v>
      </c>
      <c r="Q22" s="27">
        <v>38.594833018273469</v>
      </c>
      <c r="R22" s="40">
        <v>42.922509685045242</v>
      </c>
      <c r="S22" s="40">
        <v>39.707293297169876</v>
      </c>
      <c r="T22" s="40">
        <v>56.653311978356953</v>
      </c>
      <c r="U22" s="41">
        <v>43.436711187718196</v>
      </c>
    </row>
    <row r="23" spans="1:21" ht="13.5">
      <c r="A23" s="3">
        <v>2023</v>
      </c>
      <c r="B23" s="25">
        <v>44.744953763547777</v>
      </c>
      <c r="C23" s="26">
        <v>30.463414634146343</v>
      </c>
      <c r="D23" s="26">
        <v>57.60330303333</v>
      </c>
      <c r="E23" s="26">
        <v>45.692847866865471</v>
      </c>
      <c r="F23" s="26">
        <v>44.285813292674476</v>
      </c>
      <c r="G23" s="26">
        <v>63.191358024691361</v>
      </c>
      <c r="H23" s="26">
        <v>38.524521192461378</v>
      </c>
      <c r="I23" s="26">
        <v>42.32</v>
      </c>
      <c r="J23" s="26">
        <v>44.037685060565273</v>
      </c>
      <c r="K23" s="26">
        <v>55.301698886936144</v>
      </c>
      <c r="L23" s="26">
        <v>45.927000241721053</v>
      </c>
      <c r="M23" s="26">
        <v>45.822784810126585</v>
      </c>
      <c r="N23" s="26">
        <v>39.221556886227546</v>
      </c>
      <c r="O23" s="26">
        <v>32.292713518943295</v>
      </c>
      <c r="P23" s="26">
        <v>48.679069433989319</v>
      </c>
      <c r="Q23" s="27">
        <v>38.177851651776436</v>
      </c>
      <c r="R23" s="40">
        <v>44.406938091339342</v>
      </c>
      <c r="S23" s="40">
        <v>39.508862384019778</v>
      </c>
      <c r="T23" s="40">
        <v>57.49941531409327</v>
      </c>
      <c r="U23" s="41">
        <v>44.656754337902733</v>
      </c>
    </row>
    <row r="24" spans="1:21" ht="13.5">
      <c r="A24" s="3">
        <v>2024</v>
      </c>
      <c r="B24" s="25">
        <v>44.013924073702817</v>
      </c>
      <c r="C24" s="26">
        <v>32.077493816982688</v>
      </c>
      <c r="D24" s="26">
        <v>58.019470941095484</v>
      </c>
      <c r="E24" s="26">
        <v>45.404578693304018</v>
      </c>
      <c r="F24" s="26">
        <v>45.032106607747011</v>
      </c>
      <c r="G24" s="26">
        <v>62.239263803680984</v>
      </c>
      <c r="H24" s="26">
        <v>39.217694148965272</v>
      </c>
      <c r="I24" s="26">
        <v>42.833079329429694</v>
      </c>
      <c r="J24" s="26">
        <v>45.075377574999656</v>
      </c>
      <c r="K24" s="26">
        <v>54.285714285714285</v>
      </c>
      <c r="L24" s="26">
        <v>46.891710313434061</v>
      </c>
      <c r="M24" s="26">
        <v>46.410256410256409</v>
      </c>
      <c r="N24" s="26">
        <v>39.402985074626862</v>
      </c>
      <c r="O24" s="26">
        <v>32.370980498191187</v>
      </c>
      <c r="P24" s="26">
        <v>49.515725323756662</v>
      </c>
      <c r="Q24" s="27">
        <v>38.037775445960129</v>
      </c>
      <c r="R24" s="40">
        <v>44.60018277334796</v>
      </c>
      <c r="S24" s="40">
        <v>39.570805976827721</v>
      </c>
      <c r="T24" s="40">
        <v>57.552013469383979</v>
      </c>
      <c r="U24" s="41">
        <v>44.835159775351208</v>
      </c>
    </row>
    <row r="25" spans="1:21" ht="13.5">
      <c r="A25" s="3">
        <v>2025</v>
      </c>
      <c r="B25" s="25">
        <v>44.275311939697758</v>
      </c>
      <c r="C25" s="26">
        <v>10.064568200161421</v>
      </c>
      <c r="D25" s="26">
        <v>60.14602296484513</v>
      </c>
      <c r="E25" s="26">
        <v>45.608425804024826</v>
      </c>
      <c r="F25" s="26">
        <v>44.172199028129491</v>
      </c>
      <c r="G25" s="26">
        <v>64.042488619119879</v>
      </c>
      <c r="H25" s="26">
        <v>38.696523129430062</v>
      </c>
      <c r="I25" s="26">
        <v>43.234138124649071</v>
      </c>
      <c r="J25" s="26">
        <v>45.237430167597765</v>
      </c>
      <c r="K25" s="26">
        <v>55.334538878842679</v>
      </c>
      <c r="L25" s="26">
        <v>47.058823529411768</v>
      </c>
      <c r="M25" s="26">
        <v>48.571428571428569</v>
      </c>
      <c r="N25" s="26">
        <v>39.940828402366861</v>
      </c>
      <c r="O25" s="26">
        <v>32.250806661748342</v>
      </c>
      <c r="P25" s="26">
        <v>50.167919982477912</v>
      </c>
      <c r="Q25" s="27">
        <v>38.790373654211528</v>
      </c>
      <c r="R25" s="40">
        <v>40.331647414738157</v>
      </c>
      <c r="S25" s="40">
        <v>39.966634173668588</v>
      </c>
      <c r="T25" s="40">
        <v>59.18919657745824</v>
      </c>
      <c r="U25" s="41">
        <v>41.645868221644129</v>
      </c>
    </row>
    <row r="26" spans="1:21" ht="13.5">
      <c r="A26" s="3">
        <v>2026</v>
      </c>
      <c r="B26" s="25">
        <v>44.257902870362749</v>
      </c>
      <c r="C26" s="26">
        <v>30.723577235772357</v>
      </c>
      <c r="D26" s="26">
        <v>60.450402480659001</v>
      </c>
      <c r="E26" s="26">
        <v>46.136101499423297</v>
      </c>
      <c r="F26" s="26">
        <v>44.244653316986785</v>
      </c>
      <c r="G26" s="26">
        <v>63.419939577039273</v>
      </c>
      <c r="H26" s="26">
        <v>39.17953590304252</v>
      </c>
      <c r="I26" s="26">
        <v>44.529961517317204</v>
      </c>
      <c r="J26" s="26">
        <v>45.638148667601683</v>
      </c>
      <c r="K26" s="26">
        <v>56.812652068126518</v>
      </c>
      <c r="L26" s="26">
        <v>48.824542093528635</v>
      </c>
      <c r="M26" s="26">
        <v>48.571428571428569</v>
      </c>
      <c r="N26" s="26">
        <v>40.869565217391305</v>
      </c>
      <c r="O26" s="26">
        <v>32.749784972702983</v>
      </c>
      <c r="P26" s="26">
        <v>27.421105964099596</v>
      </c>
      <c r="Q26" s="27">
        <v>42.067638163321419</v>
      </c>
      <c r="R26" s="40">
        <v>44.146794448484854</v>
      </c>
      <c r="S26" s="40">
        <v>41.21459939719</v>
      </c>
      <c r="T26" s="40">
        <v>59.199541366584256</v>
      </c>
      <c r="U26" s="41">
        <v>44.849034204946086</v>
      </c>
    </row>
    <row r="27" spans="1:21" ht="13.5">
      <c r="A27" s="3">
        <v>2027</v>
      </c>
      <c r="B27" s="25">
        <v>44.291924044840997</v>
      </c>
      <c r="C27" s="26">
        <v>31.803411860276199</v>
      </c>
      <c r="D27" s="26">
        <v>59.71619416997568</v>
      </c>
      <c r="E27" s="26">
        <v>45.275501426178295</v>
      </c>
      <c r="F27" s="26">
        <v>44.950676294111666</v>
      </c>
      <c r="G27" s="26">
        <v>62.938159879336347</v>
      </c>
      <c r="H27" s="26">
        <v>39.365791309544761</v>
      </c>
      <c r="I27" s="26">
        <v>44.846516662800589</v>
      </c>
      <c r="J27" s="26">
        <v>45.740479548660083</v>
      </c>
      <c r="K27" s="26">
        <v>56.952034001214329</v>
      </c>
      <c r="L27" s="26">
        <v>50.094278557960209</v>
      </c>
      <c r="M27" s="26">
        <v>50.657894736842103</v>
      </c>
      <c r="N27" s="26">
        <v>40.285714285714285</v>
      </c>
      <c r="O27" s="26">
        <v>32.55837880487487</v>
      </c>
      <c r="P27" s="26">
        <v>51.291281134491342</v>
      </c>
      <c r="Q27" s="27">
        <v>43.323341439963805</v>
      </c>
      <c r="R27" s="40">
        <v>45.649234108759664</v>
      </c>
      <c r="S27" s="40">
        <v>41.044220757825187</v>
      </c>
      <c r="T27" s="40">
        <v>58.733006418689946</v>
      </c>
      <c r="U27" s="41">
        <v>45.977897260303955</v>
      </c>
    </row>
    <row r="28" spans="1:21" ht="13.5">
      <c r="A28" s="3">
        <v>2028</v>
      </c>
      <c r="B28" s="25">
        <v>44.304898254350391</v>
      </c>
      <c r="C28" s="26">
        <v>31.724979658258746</v>
      </c>
      <c r="D28" s="26">
        <v>58.973735408560309</v>
      </c>
      <c r="E28" s="26">
        <v>45.547006279296014</v>
      </c>
      <c r="F28" s="26">
        <v>44.692435156065066</v>
      </c>
      <c r="G28" s="26">
        <v>62.302848575712147</v>
      </c>
      <c r="H28" s="26">
        <v>38.907637291353844</v>
      </c>
      <c r="I28" s="26">
        <v>45.188729399255713</v>
      </c>
      <c r="J28" s="26">
        <v>46.117706991948154</v>
      </c>
      <c r="K28" s="26">
        <v>57.692307692307693</v>
      </c>
      <c r="L28" s="26">
        <v>49.014084507042256</v>
      </c>
      <c r="M28" s="26">
        <v>50.657894736842103</v>
      </c>
      <c r="N28" s="26">
        <v>40.563380281690144</v>
      </c>
      <c r="O28" s="26">
        <v>31.488934361487402</v>
      </c>
      <c r="P28" s="26">
        <v>50.44583201729877</v>
      </c>
      <c r="Q28" s="27">
        <v>44.905507715425074</v>
      </c>
      <c r="R28" s="40">
        <v>45.716723762701477</v>
      </c>
      <c r="S28" s="40">
        <v>41.296770489427892</v>
      </c>
      <c r="T28" s="40">
        <v>58.094841017313641</v>
      </c>
      <c r="U28" s="41">
        <v>46.020243612802247</v>
      </c>
    </row>
    <row r="29" spans="1:21" ht="13.5">
      <c r="A29" s="3">
        <v>2029</v>
      </c>
      <c r="B29" s="25">
        <v>44.522532632992672</v>
      </c>
      <c r="C29" s="26">
        <v>32.312703583061889</v>
      </c>
      <c r="D29" s="26">
        <v>58.791441905570032</v>
      </c>
      <c r="E29" s="26">
        <v>45.768604497645555</v>
      </c>
      <c r="F29" s="26">
        <v>45.170532060027284</v>
      </c>
      <c r="G29" s="26">
        <v>62.731117824773413</v>
      </c>
      <c r="H29" s="26">
        <v>38.391129868016939</v>
      </c>
      <c r="I29" s="26">
        <v>45.960254737972839</v>
      </c>
      <c r="J29" s="26">
        <v>45.780648117652113</v>
      </c>
      <c r="K29" s="26">
        <v>57.212713936430319</v>
      </c>
      <c r="L29" s="26">
        <v>49.905546000507513</v>
      </c>
      <c r="M29" s="26">
        <v>52.10526315789474</v>
      </c>
      <c r="N29" s="26">
        <v>40.845070422535208</v>
      </c>
      <c r="O29" s="26">
        <v>31.23412059711665</v>
      </c>
      <c r="P29" s="26">
        <v>51.145214963979669</v>
      </c>
      <c r="Q29" s="27">
        <v>45.349775267949752</v>
      </c>
      <c r="R29" s="40">
        <v>45.751327855989231</v>
      </c>
      <c r="S29" s="40">
        <v>41.544341179854008</v>
      </c>
      <c r="T29" s="40">
        <v>58.18242554238897</v>
      </c>
      <c r="U29" s="41">
        <v>46.08702995072565</v>
      </c>
    </row>
    <row r="30" spans="1:21" ht="13.5">
      <c r="A30" s="4">
        <v>2030</v>
      </c>
      <c r="B30" s="28">
        <v>44.341429003325608</v>
      </c>
      <c r="C30" s="29">
        <v>32.684124386252044</v>
      </c>
      <c r="D30" s="29">
        <v>58.031708046664676</v>
      </c>
      <c r="E30" s="29">
        <v>45.530163733473429</v>
      </c>
      <c r="F30" s="29">
        <v>44.684905403566084</v>
      </c>
      <c r="G30" s="29">
        <v>63.608433734939759</v>
      </c>
      <c r="H30" s="29">
        <v>38.561394729664229</v>
      </c>
      <c r="I30" s="29">
        <v>43.46153846153846</v>
      </c>
      <c r="J30" s="29">
        <v>44.284139865744912</v>
      </c>
      <c r="K30" s="29">
        <v>56.207535515750465</v>
      </c>
      <c r="L30" s="29">
        <v>49.905010349618621</v>
      </c>
      <c r="M30" s="29">
        <v>51.333333333333336</v>
      </c>
      <c r="N30" s="29">
        <v>40.502793296089386</v>
      </c>
      <c r="O30" s="29">
        <v>31.992703700089425</v>
      </c>
      <c r="P30" s="29">
        <v>51.02404602675059</v>
      </c>
      <c r="Q30" s="30">
        <v>45.575477154424526</v>
      </c>
      <c r="R30" s="42">
        <v>45.314178591481152</v>
      </c>
      <c r="S30" s="42">
        <v>41.258739356731184</v>
      </c>
      <c r="T30" s="42">
        <v>57.93610680237726</v>
      </c>
      <c r="U30" s="43">
        <v>45.693513664990967</v>
      </c>
    </row>
    <row r="31" spans="1:21">
      <c r="A31" s="58" t="s">
        <v>218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184</v>
      </c>
      <c r="B3" s="14" t="s">
        <v>154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19413</v>
      </c>
      <c r="C16" s="17">
        <v>21362</v>
      </c>
      <c r="D16" s="17">
        <v>2853</v>
      </c>
      <c r="E16" s="17">
        <v>1514</v>
      </c>
      <c r="F16" s="17">
        <v>712</v>
      </c>
      <c r="G16" s="17">
        <v>1625</v>
      </c>
      <c r="H16" s="17">
        <v>10289</v>
      </c>
      <c r="I16" s="17">
        <v>466</v>
      </c>
      <c r="J16" s="17">
        <v>13999</v>
      </c>
      <c r="K16" s="17">
        <v>14946</v>
      </c>
      <c r="L16" s="17">
        <v>3747</v>
      </c>
      <c r="M16" s="17">
        <v>2599</v>
      </c>
      <c r="N16" s="17">
        <v>2495</v>
      </c>
      <c r="O16" s="17">
        <v>1082</v>
      </c>
      <c r="P16" s="17">
        <v>1563</v>
      </c>
      <c r="Q16" s="22">
        <v>1607</v>
      </c>
      <c r="R16" s="9">
        <v>87918</v>
      </c>
      <c r="S16" s="9">
        <v>7164</v>
      </c>
      <c r="T16" s="9">
        <v>5190</v>
      </c>
      <c r="U16" s="10">
        <v>100272</v>
      </c>
    </row>
    <row r="17" spans="1:21" ht="13.5">
      <c r="A17" s="3">
        <v>2017</v>
      </c>
      <c r="B17" s="21">
        <v>18500</v>
      </c>
      <c r="C17" s="17">
        <v>19350</v>
      </c>
      <c r="D17" s="17">
        <v>2800</v>
      </c>
      <c r="E17" s="17">
        <v>1600</v>
      </c>
      <c r="F17" s="17">
        <v>779</v>
      </c>
      <c r="G17" s="17">
        <v>1648</v>
      </c>
      <c r="H17" s="17">
        <v>9674.8944140902295</v>
      </c>
      <c r="I17" s="17">
        <v>440</v>
      </c>
      <c r="J17" s="17">
        <v>13890</v>
      </c>
      <c r="K17" s="17">
        <v>15600</v>
      </c>
      <c r="L17" s="17">
        <v>3600</v>
      </c>
      <c r="M17" s="17">
        <v>2400</v>
      </c>
      <c r="N17" s="17">
        <v>2400</v>
      </c>
      <c r="O17" s="17">
        <v>1100</v>
      </c>
      <c r="P17" s="17">
        <v>1438</v>
      </c>
      <c r="Q17" s="22">
        <v>1700</v>
      </c>
      <c r="R17" s="9">
        <v>84452.894414090231</v>
      </c>
      <c r="S17" s="9">
        <v>7240</v>
      </c>
      <c r="T17" s="9">
        <v>5227</v>
      </c>
      <c r="U17" s="10">
        <v>96919.894414090231</v>
      </c>
    </row>
    <row r="18" spans="1:21" ht="13.5">
      <c r="A18" s="3">
        <v>2018</v>
      </c>
      <c r="B18" s="21">
        <v>18300</v>
      </c>
      <c r="C18" s="17">
        <v>20350</v>
      </c>
      <c r="D18" s="17">
        <v>2800</v>
      </c>
      <c r="E18" s="17">
        <v>1640</v>
      </c>
      <c r="F18" s="17">
        <v>786</v>
      </c>
      <c r="G18" s="17">
        <v>1686</v>
      </c>
      <c r="H18" s="17">
        <v>9555.6918038116437</v>
      </c>
      <c r="I18" s="17">
        <v>440</v>
      </c>
      <c r="J18" s="17">
        <v>13770</v>
      </c>
      <c r="K18" s="17">
        <v>15800</v>
      </c>
      <c r="L18" s="17">
        <v>3600</v>
      </c>
      <c r="M18" s="17">
        <v>2300</v>
      </c>
      <c r="N18" s="17">
        <v>2500</v>
      </c>
      <c r="O18" s="17">
        <v>1100</v>
      </c>
      <c r="P18" s="17">
        <v>1420</v>
      </c>
      <c r="Q18" s="22">
        <v>1600</v>
      </c>
      <c r="R18" s="9">
        <v>85095.691803811642</v>
      </c>
      <c r="S18" s="9">
        <v>7280</v>
      </c>
      <c r="T18" s="9">
        <v>5272</v>
      </c>
      <c r="U18" s="10">
        <v>97647.691803811642</v>
      </c>
    </row>
    <row r="19" spans="1:21" ht="13.5">
      <c r="A19" s="3">
        <v>2019</v>
      </c>
      <c r="B19" s="21">
        <v>18200</v>
      </c>
      <c r="C19" s="17">
        <v>19700</v>
      </c>
      <c r="D19" s="17">
        <v>2900</v>
      </c>
      <c r="E19" s="17">
        <v>1700</v>
      </c>
      <c r="F19" s="17">
        <v>829</v>
      </c>
      <c r="G19" s="17">
        <v>1750</v>
      </c>
      <c r="H19" s="17">
        <v>9350.5871525416151</v>
      </c>
      <c r="I19" s="17">
        <v>420</v>
      </c>
      <c r="J19" s="17">
        <v>13550</v>
      </c>
      <c r="K19" s="17">
        <v>15600</v>
      </c>
      <c r="L19" s="17">
        <v>3500</v>
      </c>
      <c r="M19" s="17">
        <v>2300</v>
      </c>
      <c r="N19" s="17">
        <v>2500</v>
      </c>
      <c r="O19" s="17">
        <v>1100</v>
      </c>
      <c r="P19" s="17">
        <v>1373</v>
      </c>
      <c r="Q19" s="22">
        <v>1600</v>
      </c>
      <c r="R19" s="9">
        <v>83573.587152541615</v>
      </c>
      <c r="S19" s="9">
        <v>7320</v>
      </c>
      <c r="T19" s="9">
        <v>5479</v>
      </c>
      <c r="U19" s="10">
        <v>96372.587152541615</v>
      </c>
    </row>
    <row r="20" spans="1:21" ht="13.5">
      <c r="A20" s="3">
        <v>2020</v>
      </c>
      <c r="B20" s="21">
        <v>18100</v>
      </c>
      <c r="C20" s="17">
        <v>19660</v>
      </c>
      <c r="D20" s="17">
        <v>2900</v>
      </c>
      <c r="E20" s="17">
        <v>1840</v>
      </c>
      <c r="F20" s="17">
        <v>827</v>
      </c>
      <c r="G20" s="17">
        <v>1751</v>
      </c>
      <c r="H20" s="17">
        <v>9036.4064106886199</v>
      </c>
      <c r="I20" s="17">
        <v>410</v>
      </c>
      <c r="J20" s="17">
        <v>13250</v>
      </c>
      <c r="K20" s="17">
        <v>15600</v>
      </c>
      <c r="L20" s="17">
        <v>3500</v>
      </c>
      <c r="M20" s="17">
        <v>2200</v>
      </c>
      <c r="N20" s="17">
        <v>2500</v>
      </c>
      <c r="O20" s="17">
        <v>1100</v>
      </c>
      <c r="P20" s="17">
        <v>1348</v>
      </c>
      <c r="Q20" s="22">
        <v>1600</v>
      </c>
      <c r="R20" s="9">
        <v>82694.406410688622</v>
      </c>
      <c r="S20" s="9">
        <v>7450</v>
      </c>
      <c r="T20" s="9">
        <v>5478</v>
      </c>
      <c r="U20" s="10">
        <v>95622.406410688622</v>
      </c>
    </row>
    <row r="21" spans="1:21" ht="13.5">
      <c r="A21" s="3">
        <v>2021</v>
      </c>
      <c r="B21" s="21">
        <v>18100</v>
      </c>
      <c r="C21" s="17">
        <v>19190</v>
      </c>
      <c r="D21" s="17">
        <v>3000</v>
      </c>
      <c r="E21" s="17">
        <v>1800</v>
      </c>
      <c r="F21" s="17">
        <v>829</v>
      </c>
      <c r="G21" s="17">
        <v>1753</v>
      </c>
      <c r="H21" s="17">
        <v>8793.2350977642964</v>
      </c>
      <c r="I21" s="17">
        <v>410</v>
      </c>
      <c r="J21" s="17">
        <v>12920</v>
      </c>
      <c r="K21" s="17">
        <v>15400</v>
      </c>
      <c r="L21" s="17">
        <v>3300</v>
      </c>
      <c r="M21" s="17">
        <v>2200</v>
      </c>
      <c r="N21" s="17">
        <v>2500</v>
      </c>
      <c r="O21" s="17">
        <v>1100</v>
      </c>
      <c r="P21" s="17">
        <v>1327</v>
      </c>
      <c r="Q21" s="22">
        <v>1700</v>
      </c>
      <c r="R21" s="9">
        <v>81230.235097764293</v>
      </c>
      <c r="S21" s="9">
        <v>7510</v>
      </c>
      <c r="T21" s="9">
        <v>5582</v>
      </c>
      <c r="U21" s="10">
        <v>94322.235097764293</v>
      </c>
    </row>
    <row r="22" spans="1:21" ht="13.5">
      <c r="A22" s="3">
        <v>2022</v>
      </c>
      <c r="B22" s="21">
        <v>17500</v>
      </c>
      <c r="C22" s="17">
        <v>19120</v>
      </c>
      <c r="D22" s="17">
        <v>3100</v>
      </c>
      <c r="E22" s="17">
        <v>1840</v>
      </c>
      <c r="F22" s="17">
        <v>834</v>
      </c>
      <c r="G22" s="17">
        <v>1754</v>
      </c>
      <c r="H22" s="17">
        <v>8641.0708725269797</v>
      </c>
      <c r="I22" s="17">
        <v>400</v>
      </c>
      <c r="J22" s="17">
        <v>12620</v>
      </c>
      <c r="K22" s="17">
        <v>15200</v>
      </c>
      <c r="L22" s="17">
        <v>3200</v>
      </c>
      <c r="M22" s="17">
        <v>2100</v>
      </c>
      <c r="N22" s="17">
        <v>2600</v>
      </c>
      <c r="O22" s="17">
        <v>1100</v>
      </c>
      <c r="P22" s="17">
        <v>1276</v>
      </c>
      <c r="Q22" s="22">
        <v>1700</v>
      </c>
      <c r="R22" s="9">
        <v>79657.07087252698</v>
      </c>
      <c r="S22" s="9">
        <v>7640</v>
      </c>
      <c r="T22" s="9">
        <v>5688</v>
      </c>
      <c r="U22" s="10">
        <v>92985.07087252698</v>
      </c>
    </row>
    <row r="23" spans="1:21" ht="13.5">
      <c r="A23" s="3">
        <v>2023</v>
      </c>
      <c r="B23" s="21">
        <v>17100</v>
      </c>
      <c r="C23" s="17">
        <v>18570</v>
      </c>
      <c r="D23" s="17">
        <v>3200</v>
      </c>
      <c r="E23" s="17">
        <v>1800</v>
      </c>
      <c r="F23" s="17">
        <v>835</v>
      </c>
      <c r="G23" s="17">
        <v>1754</v>
      </c>
      <c r="H23" s="17">
        <v>8576.3134564349657</v>
      </c>
      <c r="I23" s="17">
        <v>400</v>
      </c>
      <c r="J23" s="17">
        <v>12340</v>
      </c>
      <c r="K23" s="17">
        <v>15000</v>
      </c>
      <c r="L23" s="17">
        <v>3100</v>
      </c>
      <c r="M23" s="17">
        <v>2000</v>
      </c>
      <c r="N23" s="17">
        <v>2600</v>
      </c>
      <c r="O23" s="17">
        <v>1000</v>
      </c>
      <c r="P23" s="17">
        <v>1261</v>
      </c>
      <c r="Q23" s="22">
        <v>1700</v>
      </c>
      <c r="R23" s="9">
        <v>77947.31345643496</v>
      </c>
      <c r="S23" s="9">
        <v>7500</v>
      </c>
      <c r="T23" s="9">
        <v>5789</v>
      </c>
      <c r="U23" s="10">
        <v>91236.31345643496</v>
      </c>
    </row>
    <row r="24" spans="1:21" ht="13.5">
      <c r="A24" s="3">
        <v>2024</v>
      </c>
      <c r="B24" s="21">
        <v>16800</v>
      </c>
      <c r="C24" s="17">
        <v>18770</v>
      </c>
      <c r="D24" s="17">
        <v>3300</v>
      </c>
      <c r="E24" s="17">
        <v>1840</v>
      </c>
      <c r="F24" s="17">
        <v>835</v>
      </c>
      <c r="G24" s="17">
        <v>1755</v>
      </c>
      <c r="H24" s="17">
        <v>8544.4660760832303</v>
      </c>
      <c r="I24" s="17">
        <v>400</v>
      </c>
      <c r="J24" s="17">
        <v>12050</v>
      </c>
      <c r="K24" s="17">
        <v>14800</v>
      </c>
      <c r="L24" s="17">
        <v>3000</v>
      </c>
      <c r="M24" s="17">
        <v>2000</v>
      </c>
      <c r="N24" s="17">
        <v>2600</v>
      </c>
      <c r="O24" s="17">
        <v>1000</v>
      </c>
      <c r="P24" s="17">
        <v>1241</v>
      </c>
      <c r="Q24" s="22">
        <v>1700</v>
      </c>
      <c r="R24" s="9">
        <v>77205.466076083234</v>
      </c>
      <c r="S24" s="9">
        <v>7540</v>
      </c>
      <c r="T24" s="9">
        <v>5890</v>
      </c>
      <c r="U24" s="10">
        <v>90635.466076083234</v>
      </c>
    </row>
    <row r="25" spans="1:21" ht="13.5">
      <c r="A25" s="3">
        <v>2025</v>
      </c>
      <c r="B25" s="21">
        <v>16700</v>
      </c>
      <c r="C25" s="17">
        <v>18310</v>
      </c>
      <c r="D25" s="17">
        <v>3400</v>
      </c>
      <c r="E25" s="17">
        <v>1800</v>
      </c>
      <c r="F25" s="17">
        <v>835</v>
      </c>
      <c r="G25" s="17">
        <v>1755</v>
      </c>
      <c r="H25" s="17">
        <v>8562.1420272877112</v>
      </c>
      <c r="I25" s="17">
        <v>400</v>
      </c>
      <c r="J25" s="17">
        <v>11840</v>
      </c>
      <c r="K25" s="17">
        <v>14900</v>
      </c>
      <c r="L25" s="17">
        <v>3000</v>
      </c>
      <c r="M25" s="17">
        <v>2000</v>
      </c>
      <c r="N25" s="17">
        <v>2600</v>
      </c>
      <c r="O25" s="17">
        <v>1000</v>
      </c>
      <c r="P25" s="17">
        <v>1246</v>
      </c>
      <c r="Q25" s="22">
        <v>1700</v>
      </c>
      <c r="R25" s="9">
        <v>76558.142027287715</v>
      </c>
      <c r="S25" s="9">
        <v>7500</v>
      </c>
      <c r="T25" s="9">
        <v>5990</v>
      </c>
      <c r="U25" s="10">
        <v>90048.142027287715</v>
      </c>
    </row>
    <row r="26" spans="1:21" ht="13.5">
      <c r="A26" s="3">
        <v>2026</v>
      </c>
      <c r="B26" s="21">
        <v>16700</v>
      </c>
      <c r="C26" s="17">
        <v>18810</v>
      </c>
      <c r="D26" s="17">
        <v>3500</v>
      </c>
      <c r="E26" s="17">
        <v>1950</v>
      </c>
      <c r="F26" s="17">
        <v>835</v>
      </c>
      <c r="G26" s="17">
        <v>1753</v>
      </c>
      <c r="H26" s="17">
        <v>8601.8987338040788</v>
      </c>
      <c r="I26" s="17">
        <v>400</v>
      </c>
      <c r="J26" s="17">
        <v>11690</v>
      </c>
      <c r="K26" s="17">
        <v>14900</v>
      </c>
      <c r="L26" s="17">
        <v>3000</v>
      </c>
      <c r="M26" s="17">
        <v>1900</v>
      </c>
      <c r="N26" s="17">
        <v>2700</v>
      </c>
      <c r="O26" s="17">
        <v>1000</v>
      </c>
      <c r="P26" s="17">
        <v>1242</v>
      </c>
      <c r="Q26" s="22">
        <v>1700</v>
      </c>
      <c r="R26" s="9">
        <v>76843.898733804075</v>
      </c>
      <c r="S26" s="9">
        <v>7750</v>
      </c>
      <c r="T26" s="9">
        <v>6088</v>
      </c>
      <c r="U26" s="10">
        <v>90681.898733804075</v>
      </c>
    </row>
    <row r="27" spans="1:21" ht="13.5">
      <c r="A27" s="3">
        <v>2027</v>
      </c>
      <c r="B27" s="21">
        <v>16700</v>
      </c>
      <c r="C27" s="17">
        <v>18320</v>
      </c>
      <c r="D27" s="17">
        <v>3500</v>
      </c>
      <c r="E27" s="17">
        <v>1900</v>
      </c>
      <c r="F27" s="17">
        <v>835</v>
      </c>
      <c r="G27" s="17">
        <v>1752</v>
      </c>
      <c r="H27" s="17">
        <v>8642.5899629930063</v>
      </c>
      <c r="I27" s="17">
        <v>400</v>
      </c>
      <c r="J27" s="17">
        <v>11560</v>
      </c>
      <c r="K27" s="17">
        <v>14900</v>
      </c>
      <c r="L27" s="17">
        <v>2900</v>
      </c>
      <c r="M27" s="17">
        <v>1900</v>
      </c>
      <c r="N27" s="17">
        <v>2700</v>
      </c>
      <c r="O27" s="17">
        <v>1000</v>
      </c>
      <c r="P27" s="17">
        <v>1193</v>
      </c>
      <c r="Q27" s="22">
        <v>1700</v>
      </c>
      <c r="R27" s="9">
        <v>76115.589962993006</v>
      </c>
      <c r="S27" s="9">
        <v>7700</v>
      </c>
      <c r="T27" s="9">
        <v>6087</v>
      </c>
      <c r="U27" s="10">
        <v>89902.589962993006</v>
      </c>
    </row>
    <row r="28" spans="1:21" ht="13.5">
      <c r="A28" s="3">
        <v>2028</v>
      </c>
      <c r="B28" s="21">
        <v>16700</v>
      </c>
      <c r="C28" s="17">
        <v>18920</v>
      </c>
      <c r="D28" s="17">
        <v>3500</v>
      </c>
      <c r="E28" s="17">
        <v>1950</v>
      </c>
      <c r="F28" s="17">
        <v>835</v>
      </c>
      <c r="G28" s="17">
        <v>1752</v>
      </c>
      <c r="H28" s="17">
        <v>8714.3822942140123</v>
      </c>
      <c r="I28" s="17">
        <v>410</v>
      </c>
      <c r="J28" s="17">
        <v>11490</v>
      </c>
      <c r="K28" s="17">
        <v>14800</v>
      </c>
      <c r="L28" s="17">
        <v>2900</v>
      </c>
      <c r="M28" s="17">
        <v>1900</v>
      </c>
      <c r="N28" s="17">
        <v>2700</v>
      </c>
      <c r="O28" s="17">
        <v>1000</v>
      </c>
      <c r="P28" s="17">
        <v>1223</v>
      </c>
      <c r="Q28" s="22">
        <v>1700</v>
      </c>
      <c r="R28" s="9">
        <v>76647.38229421401</v>
      </c>
      <c r="S28" s="9">
        <v>7760</v>
      </c>
      <c r="T28" s="9">
        <v>6087</v>
      </c>
      <c r="U28" s="10">
        <v>90494.38229421401</v>
      </c>
    </row>
    <row r="29" spans="1:21" ht="13.5">
      <c r="A29" s="3">
        <v>2029</v>
      </c>
      <c r="B29" s="21">
        <v>16700</v>
      </c>
      <c r="C29" s="17">
        <v>18690</v>
      </c>
      <c r="D29" s="17">
        <v>3500</v>
      </c>
      <c r="E29" s="17">
        <v>2000</v>
      </c>
      <c r="F29" s="17">
        <v>835</v>
      </c>
      <c r="G29" s="17">
        <v>1753</v>
      </c>
      <c r="H29" s="17">
        <v>8840.5002177793194</v>
      </c>
      <c r="I29" s="17">
        <v>410</v>
      </c>
      <c r="J29" s="17">
        <v>11420</v>
      </c>
      <c r="K29" s="17">
        <v>14800</v>
      </c>
      <c r="L29" s="17">
        <v>2900</v>
      </c>
      <c r="M29" s="17">
        <v>1900</v>
      </c>
      <c r="N29" s="17">
        <v>2700</v>
      </c>
      <c r="O29" s="17">
        <v>1000</v>
      </c>
      <c r="P29" s="17">
        <v>1251</v>
      </c>
      <c r="Q29" s="22">
        <v>1700</v>
      </c>
      <c r="R29" s="9">
        <v>76501.500217779321</v>
      </c>
      <c r="S29" s="9">
        <v>7810</v>
      </c>
      <c r="T29" s="9">
        <v>6088</v>
      </c>
      <c r="U29" s="10">
        <v>90399.500217779321</v>
      </c>
    </row>
    <row r="30" spans="1:21" ht="13.5">
      <c r="A30" s="4">
        <v>2030</v>
      </c>
      <c r="B30" s="18">
        <v>16700</v>
      </c>
      <c r="C30" s="19">
        <v>19250</v>
      </c>
      <c r="D30" s="19">
        <v>3500</v>
      </c>
      <c r="E30" s="19">
        <v>2050</v>
      </c>
      <c r="F30" s="19">
        <v>835</v>
      </c>
      <c r="G30" s="19">
        <v>1756</v>
      </c>
      <c r="H30" s="19">
        <v>8873.8269853070979</v>
      </c>
      <c r="I30" s="19">
        <v>410</v>
      </c>
      <c r="J30" s="19">
        <v>11380</v>
      </c>
      <c r="K30" s="19">
        <v>14800</v>
      </c>
      <c r="L30" s="19">
        <v>2900</v>
      </c>
      <c r="M30" s="19">
        <v>1800</v>
      </c>
      <c r="N30" s="19">
        <v>2700</v>
      </c>
      <c r="O30" s="19">
        <v>1000</v>
      </c>
      <c r="P30" s="19">
        <v>1302</v>
      </c>
      <c r="Q30" s="20">
        <v>1700</v>
      </c>
      <c r="R30" s="11">
        <v>77005.826985307096</v>
      </c>
      <c r="S30" s="11">
        <v>7860</v>
      </c>
      <c r="T30" s="11">
        <v>6091</v>
      </c>
      <c r="U30" s="12">
        <v>90956.826985307096</v>
      </c>
    </row>
    <row r="31" spans="1:21" ht="12.75" customHeight="1">
      <c r="A31" s="58" t="s">
        <v>236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185</v>
      </c>
      <c r="B3" s="14" t="s">
        <v>186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40"/>
      <c r="S11" s="40"/>
      <c r="T11" s="40"/>
      <c r="U11" s="4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40"/>
      <c r="S12" s="40"/>
      <c r="T12" s="40"/>
      <c r="U12" s="4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40"/>
      <c r="S13" s="40"/>
      <c r="T13" s="40"/>
      <c r="U13" s="4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40"/>
      <c r="S14" s="40"/>
      <c r="T14" s="40"/>
      <c r="U14" s="4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40"/>
      <c r="S15" s="40"/>
      <c r="T15" s="40"/>
      <c r="U15" s="41"/>
    </row>
    <row r="16" spans="1:21" ht="13.5">
      <c r="A16" s="3">
        <v>2016</v>
      </c>
      <c r="B16" s="25">
        <v>15.577631378339124</v>
      </c>
      <c r="C16" s="26">
        <v>15.202539212616356</v>
      </c>
      <c r="D16" s="26">
        <v>9.7468484165214715</v>
      </c>
      <c r="E16" s="26">
        <v>8.0936597883032189</v>
      </c>
      <c r="F16" s="26">
        <v>9.8895756649767339</v>
      </c>
      <c r="G16" s="26">
        <v>9.7305389221556879</v>
      </c>
      <c r="H16" s="26">
        <v>15.388258519951341</v>
      </c>
      <c r="I16" s="26">
        <v>3.7711418629117102</v>
      </c>
      <c r="J16" s="26">
        <v>15.776543112483518</v>
      </c>
      <c r="K16" s="26">
        <v>7.6872434756668344</v>
      </c>
      <c r="L16" s="26">
        <v>8.2180063603465285</v>
      </c>
      <c r="M16" s="26">
        <v>26.252525252525253</v>
      </c>
      <c r="N16" s="26">
        <v>8.6332179930795849</v>
      </c>
      <c r="O16" s="26">
        <v>6.429316443788065</v>
      </c>
      <c r="P16" s="26">
        <v>5.0171733059416432</v>
      </c>
      <c r="Q16" s="27">
        <v>10.294682895579756</v>
      </c>
      <c r="R16" s="40">
        <v>12.527381710062599</v>
      </c>
      <c r="S16" s="40">
        <v>7.753065449108882</v>
      </c>
      <c r="T16" s="40">
        <v>9.7610517110051624</v>
      </c>
      <c r="U16" s="41">
        <v>11.833189311412728</v>
      </c>
    </row>
    <row r="17" spans="1:21" ht="13.5">
      <c r="A17" s="3">
        <v>2017</v>
      </c>
      <c r="B17" s="25">
        <v>15.14754527887859</v>
      </c>
      <c r="C17" s="26">
        <v>13.762446657183499</v>
      </c>
      <c r="D17" s="26">
        <v>9.4815617486708881</v>
      </c>
      <c r="E17" s="26">
        <v>8.16118337158888</v>
      </c>
      <c r="F17" s="26">
        <v>10.442009316041688</v>
      </c>
      <c r="G17" s="26">
        <v>9.8535127055306422</v>
      </c>
      <c r="H17" s="26">
        <v>14.202444286797425</v>
      </c>
      <c r="I17" s="26">
        <v>3.6163392783759347</v>
      </c>
      <c r="J17" s="26">
        <v>15.82004555808656</v>
      </c>
      <c r="K17" s="26">
        <v>8.0339485827290709</v>
      </c>
      <c r="L17" s="26">
        <v>8.2253752827472759</v>
      </c>
      <c r="M17" s="26">
        <v>24.742268041237114</v>
      </c>
      <c r="N17" s="26">
        <v>7.8947368421052628</v>
      </c>
      <c r="O17" s="26">
        <v>6.2029442279778531</v>
      </c>
      <c r="P17" s="26">
        <v>4.5014869306620753</v>
      </c>
      <c r="Q17" s="27">
        <v>10.740459944402325</v>
      </c>
      <c r="R17" s="40">
        <v>12.095086667373398</v>
      </c>
      <c r="S17" s="40">
        <v>7.5626598010095387</v>
      </c>
      <c r="T17" s="40">
        <v>9.7307611756219021</v>
      </c>
      <c r="U17" s="41">
        <v>11.433397694961613</v>
      </c>
    </row>
    <row r="18" spans="1:21" ht="13.5">
      <c r="A18" s="3">
        <v>2018</v>
      </c>
      <c r="B18" s="25">
        <v>15.279157725993771</v>
      </c>
      <c r="C18" s="26">
        <v>14.810771470160116</v>
      </c>
      <c r="D18" s="26">
        <v>9.4473311289560691</v>
      </c>
      <c r="E18" s="26">
        <v>8.1159994061463845</v>
      </c>
      <c r="F18" s="26">
        <v>10.482445904044276</v>
      </c>
      <c r="G18" s="26">
        <v>10.126126126126126</v>
      </c>
      <c r="H18" s="26">
        <v>14.182283650583987</v>
      </c>
      <c r="I18" s="26">
        <v>3.52</v>
      </c>
      <c r="J18" s="26">
        <v>16.030267753201397</v>
      </c>
      <c r="K18" s="26">
        <v>8.2813564652235439</v>
      </c>
      <c r="L18" s="26">
        <v>8.3526682134570773</v>
      </c>
      <c r="M18" s="26">
        <v>24.731182795698924</v>
      </c>
      <c r="N18" s="26">
        <v>7.8616352201257858</v>
      </c>
      <c r="O18" s="26">
        <v>6.0627792926906068</v>
      </c>
      <c r="P18" s="26">
        <v>4.5824190009035757</v>
      </c>
      <c r="Q18" s="27">
        <v>9.7537186052182392</v>
      </c>
      <c r="R18" s="40">
        <v>12.429502960807588</v>
      </c>
      <c r="S18" s="40">
        <v>7.349489864244684</v>
      </c>
      <c r="T18" s="40">
        <v>9.8017616026400791</v>
      </c>
      <c r="U18" s="41">
        <v>11.659879603040206</v>
      </c>
    </row>
    <row r="19" spans="1:21" ht="13.5">
      <c r="A19" s="3">
        <v>2019</v>
      </c>
      <c r="B19" s="25">
        <v>15.530732931127172</v>
      </c>
      <c r="C19" s="26">
        <v>14.778694673668417</v>
      </c>
      <c r="D19" s="26">
        <v>9.7989525257644878</v>
      </c>
      <c r="E19" s="26">
        <v>8.3028083028083035</v>
      </c>
      <c r="F19" s="26">
        <v>11.092155878909516</v>
      </c>
      <c r="G19" s="26">
        <v>10.622154779969652</v>
      </c>
      <c r="H19" s="26">
        <v>14.271783559543355</v>
      </c>
      <c r="I19" s="26">
        <v>3.3157022183626745</v>
      </c>
      <c r="J19" s="26">
        <v>16.182389261103747</v>
      </c>
      <c r="K19" s="26">
        <v>8.3690987124463518</v>
      </c>
      <c r="L19" s="26">
        <v>8.3398861009841063</v>
      </c>
      <c r="M19" s="26">
        <v>25.555555555555557</v>
      </c>
      <c r="N19" s="26">
        <v>7.6923076923076925</v>
      </c>
      <c r="O19" s="26">
        <v>5.9891396380440343</v>
      </c>
      <c r="P19" s="26">
        <v>4.5321010067667933</v>
      </c>
      <c r="Q19" s="27">
        <v>9.3468863184951516</v>
      </c>
      <c r="R19" s="40">
        <v>12.522263582940008</v>
      </c>
      <c r="S19" s="40">
        <v>7.2384531827106935</v>
      </c>
      <c r="T19" s="40">
        <v>10.2327535893545</v>
      </c>
      <c r="U19" s="41">
        <v>11.723156021598674</v>
      </c>
    </row>
    <row r="20" spans="1:21" ht="13.5">
      <c r="A20" s="3">
        <v>2020</v>
      </c>
      <c r="B20" s="25">
        <v>15.758451666826282</v>
      </c>
      <c r="C20" s="26">
        <v>15.181467181467182</v>
      </c>
      <c r="D20" s="26">
        <v>9.7939885173927728</v>
      </c>
      <c r="E20" s="26">
        <v>8.9151606182470076</v>
      </c>
      <c r="F20" s="26">
        <v>11.258976889826759</v>
      </c>
      <c r="G20" s="26">
        <v>10.676829268292684</v>
      </c>
      <c r="H20" s="26">
        <v>14.305958559582185</v>
      </c>
      <c r="I20" s="26">
        <v>3.2367569274492776</v>
      </c>
      <c r="J20" s="26">
        <v>16.291050373157265</v>
      </c>
      <c r="K20" s="26">
        <v>8.5714285714285712</v>
      </c>
      <c r="L20" s="26">
        <v>8.5995085995085994</v>
      </c>
      <c r="M20" s="26">
        <v>25.287356321839081</v>
      </c>
      <c r="N20" s="26">
        <v>7.6219512195121952</v>
      </c>
      <c r="O20" s="26">
        <v>5.9412360906265551</v>
      </c>
      <c r="P20" s="26">
        <v>4.569181750389804</v>
      </c>
      <c r="Q20" s="27">
        <v>8.8711465956974944</v>
      </c>
      <c r="R20" s="40">
        <v>12.726928597771375</v>
      </c>
      <c r="S20" s="40">
        <v>7.2572004457438668</v>
      </c>
      <c r="T20" s="40">
        <v>10.267030891992821</v>
      </c>
      <c r="U20" s="41">
        <v>11.867190164287658</v>
      </c>
    </row>
    <row r="21" spans="1:21" ht="13.5">
      <c r="A21" s="3">
        <v>2021</v>
      </c>
      <c r="B21" s="25">
        <v>16.097187883531063</v>
      </c>
      <c r="C21" s="26">
        <v>15.193982581155979</v>
      </c>
      <c r="D21" s="26">
        <v>10.193333559851856</v>
      </c>
      <c r="E21" s="26">
        <v>8.6830680173661356</v>
      </c>
      <c r="F21" s="26">
        <v>11.381499914192553</v>
      </c>
      <c r="G21" s="26">
        <v>10.738131699846861</v>
      </c>
      <c r="H21" s="26">
        <v>14.57812775251881</v>
      </c>
      <c r="I21" s="26">
        <v>3.2713636000957473</v>
      </c>
      <c r="J21" s="26">
        <v>16.521739130434781</v>
      </c>
      <c r="K21" s="26">
        <v>8.6468276249298146</v>
      </c>
      <c r="L21" s="26">
        <v>8.3756345177664979</v>
      </c>
      <c r="M21" s="26">
        <v>26.19047619047619</v>
      </c>
      <c r="N21" s="26">
        <v>7.6687116564417179</v>
      </c>
      <c r="O21" s="26">
        <v>5.9806112592419556</v>
      </c>
      <c r="P21" s="26">
        <v>4.6129245315813261</v>
      </c>
      <c r="Q21" s="27">
        <v>9.1162591162591156</v>
      </c>
      <c r="R21" s="40">
        <v>12.854370061378022</v>
      </c>
      <c r="S21" s="40">
        <v>7.2980806142469064</v>
      </c>
      <c r="T21" s="40">
        <v>10.524182334946904</v>
      </c>
      <c r="U21" s="41">
        <v>11.971793949709804</v>
      </c>
    </row>
    <row r="22" spans="1:21" ht="13.5">
      <c r="A22" s="3">
        <v>2022</v>
      </c>
      <c r="B22" s="25">
        <v>15.69239322447296</v>
      </c>
      <c r="C22" s="26">
        <v>15.345104333868379</v>
      </c>
      <c r="D22" s="26">
        <v>10.410020484233856</v>
      </c>
      <c r="E22" s="26">
        <v>8.8970552681204964</v>
      </c>
      <c r="F22" s="26">
        <v>11.506225640671886</v>
      </c>
      <c r="G22" s="26">
        <v>10.82716049382716</v>
      </c>
      <c r="H22" s="26">
        <v>14.787576220497501</v>
      </c>
      <c r="I22" s="26">
        <v>3.1829394445770669</v>
      </c>
      <c r="J22" s="26">
        <v>16.54713047582834</v>
      </c>
      <c r="K22" s="26">
        <v>8.770917484131564</v>
      </c>
      <c r="L22" s="26">
        <v>8.4062311188168231</v>
      </c>
      <c r="M22" s="26">
        <v>25.925925925925927</v>
      </c>
      <c r="N22" s="26">
        <v>7.8549848942598191</v>
      </c>
      <c r="O22" s="26">
        <v>6.1318425458246546</v>
      </c>
      <c r="P22" s="26">
        <v>4.4965993586355149</v>
      </c>
      <c r="Q22" s="27">
        <v>8.9266960722537281</v>
      </c>
      <c r="R22" s="40">
        <v>12.87564575195722</v>
      </c>
      <c r="S22" s="40">
        <v>7.3937051130971936</v>
      </c>
      <c r="T22" s="40">
        <v>10.686255630339723</v>
      </c>
      <c r="U22" s="41">
        <v>11.994621382656691</v>
      </c>
    </row>
    <row r="23" spans="1:21" ht="13.5">
      <c r="A23" s="3">
        <v>2023</v>
      </c>
      <c r="B23" s="25">
        <v>15.457347663771051</v>
      </c>
      <c r="C23" s="26">
        <v>15.097560975609756</v>
      </c>
      <c r="D23" s="26">
        <v>10.654946225818266</v>
      </c>
      <c r="E23" s="26">
        <v>8.6575922274060897</v>
      </c>
      <c r="F23" s="26">
        <v>11.573913646129323</v>
      </c>
      <c r="G23" s="26">
        <v>10.82716049382716</v>
      </c>
      <c r="H23" s="26">
        <v>14.768498906124558</v>
      </c>
      <c r="I23" s="26">
        <v>3.2</v>
      </c>
      <c r="J23" s="26">
        <v>16.608344549125167</v>
      </c>
      <c r="K23" s="26">
        <v>8.7873462214411244</v>
      </c>
      <c r="L23" s="26">
        <v>8.3259474122418293</v>
      </c>
      <c r="M23" s="26">
        <v>25.316455696202532</v>
      </c>
      <c r="N23" s="26">
        <v>7.7844311377245505</v>
      </c>
      <c r="O23" s="26">
        <v>5.6161240902510068</v>
      </c>
      <c r="P23" s="26">
        <v>4.5201993045847226</v>
      </c>
      <c r="Q23" s="27">
        <v>8.8302514024516938</v>
      </c>
      <c r="R23" s="40">
        <v>12.783934513455977</v>
      </c>
      <c r="S23" s="40">
        <v>7.2289940931970813</v>
      </c>
      <c r="T23" s="40">
        <v>10.831189485008654</v>
      </c>
      <c r="U23" s="41">
        <v>11.896379512273169</v>
      </c>
    </row>
    <row r="24" spans="1:21" ht="13.5">
      <c r="A24" s="3">
        <v>2024</v>
      </c>
      <c r="B24" s="25">
        <v>15.309190982157503</v>
      </c>
      <c r="C24" s="26">
        <v>15.474031327287717</v>
      </c>
      <c r="D24" s="26">
        <v>10.817189497492379</v>
      </c>
      <c r="E24" s="26">
        <v>8.7941499784925679</v>
      </c>
      <c r="F24" s="26">
        <v>11.530760201615687</v>
      </c>
      <c r="G24" s="26">
        <v>10.766871165644172</v>
      </c>
      <c r="H24" s="26">
        <v>14.759405918093963</v>
      </c>
      <c r="I24" s="26">
        <v>3.2084703617550332</v>
      </c>
      <c r="J24" s="26">
        <v>16.559704261547129</v>
      </c>
      <c r="K24" s="26">
        <v>8.8095238095238102</v>
      </c>
      <c r="L24" s="26">
        <v>8.2266158444621169</v>
      </c>
      <c r="M24" s="26">
        <v>25.641025641025642</v>
      </c>
      <c r="N24" s="26">
        <v>7.7611940298507465</v>
      </c>
      <c r="O24" s="26">
        <v>5.6297357388158593</v>
      </c>
      <c r="P24" s="26">
        <v>4.5017593499474007</v>
      </c>
      <c r="Q24" s="27">
        <v>8.9192025183630648</v>
      </c>
      <c r="R24" s="40">
        <v>12.834834590214832</v>
      </c>
      <c r="S24" s="40">
        <v>7.2700749772241959</v>
      </c>
      <c r="T24" s="40">
        <v>10.897619730427301</v>
      </c>
      <c r="U24" s="41">
        <v>11.936839489711545</v>
      </c>
    </row>
    <row r="25" spans="1:21" ht="13.5">
      <c r="A25" s="3">
        <v>2025</v>
      </c>
      <c r="B25" s="25">
        <v>15.276812177540341</v>
      </c>
      <c r="C25" s="26">
        <v>14.778046811945117</v>
      </c>
      <c r="D25" s="26">
        <v>10.935640539062751</v>
      </c>
      <c r="E25" s="26">
        <v>8.4634192213654309</v>
      </c>
      <c r="F25" s="26">
        <v>11.429744712887551</v>
      </c>
      <c r="G25" s="26">
        <v>10.652503793626707</v>
      </c>
      <c r="H25" s="26">
        <v>14.844899256705773</v>
      </c>
      <c r="I25" s="26">
        <v>3.2084703617550332</v>
      </c>
      <c r="J25" s="26">
        <v>16.536312849162012</v>
      </c>
      <c r="K25" s="26">
        <v>8.9813140446051847</v>
      </c>
      <c r="L25" s="26">
        <v>8.4033613445378155</v>
      </c>
      <c r="M25" s="26">
        <v>25.974025974025974</v>
      </c>
      <c r="N25" s="26">
        <v>7.6923076923076925</v>
      </c>
      <c r="O25" s="26">
        <v>5.6088359411736244</v>
      </c>
      <c r="P25" s="26">
        <v>4.548441264510477</v>
      </c>
      <c r="Q25" s="27">
        <v>8.971923158116951</v>
      </c>
      <c r="R25" s="40">
        <v>12.776996069223937</v>
      </c>
      <c r="S25" s="40">
        <v>7.1899677693095327</v>
      </c>
      <c r="T25" s="40">
        <v>10.916413803158289</v>
      </c>
      <c r="U25" s="41">
        <v>11.87389291812698</v>
      </c>
    </row>
    <row r="26" spans="1:21" ht="13.5">
      <c r="A26" s="3">
        <v>2026</v>
      </c>
      <c r="B26" s="25">
        <v>15.270805329236733</v>
      </c>
      <c r="C26" s="26">
        <v>15.292682926829269</v>
      </c>
      <c r="D26" s="26">
        <v>10.962508221881166</v>
      </c>
      <c r="E26" s="26">
        <v>8.9965397923875425</v>
      </c>
      <c r="F26" s="26">
        <v>11.374472142759842</v>
      </c>
      <c r="G26" s="26">
        <v>10.592145015105741</v>
      </c>
      <c r="H26" s="26">
        <v>14.869743410304093</v>
      </c>
      <c r="I26" s="26">
        <v>3.1414434932851645</v>
      </c>
      <c r="J26" s="26">
        <v>16.395511921458624</v>
      </c>
      <c r="K26" s="26">
        <v>9.0632603406326027</v>
      </c>
      <c r="L26" s="26">
        <v>8.4666836000338659</v>
      </c>
      <c r="M26" s="26">
        <v>24.675324675324674</v>
      </c>
      <c r="N26" s="26">
        <v>7.8260869565217392</v>
      </c>
      <c r="O26" s="26">
        <v>5.5508110123225398</v>
      </c>
      <c r="P26" s="26">
        <v>4.494788650839606</v>
      </c>
      <c r="Q26" s="27">
        <v>9.3483640362936491</v>
      </c>
      <c r="R26" s="40">
        <v>12.878743397487971</v>
      </c>
      <c r="S26" s="40">
        <v>7.3733413048989487</v>
      </c>
      <c r="T26" s="40">
        <v>10.9068759181626</v>
      </c>
      <c r="U26" s="41">
        <v>11.969647847120699</v>
      </c>
    </row>
    <row r="27" spans="1:21" ht="13.5">
      <c r="A27" s="3">
        <v>2027</v>
      </c>
      <c r="B27" s="25">
        <v>15.282544040265385</v>
      </c>
      <c r="C27" s="26">
        <v>14.882209585702681</v>
      </c>
      <c r="D27" s="26">
        <v>10.773540185304892</v>
      </c>
      <c r="E27" s="26">
        <v>8.6023452709738759</v>
      </c>
      <c r="F27" s="26">
        <v>11.322417709074884</v>
      </c>
      <c r="G27" s="26">
        <v>10.570135746606335</v>
      </c>
      <c r="H27" s="26">
        <v>14.796843994281076</v>
      </c>
      <c r="I27" s="26">
        <v>3.0928632181241786</v>
      </c>
      <c r="J27" s="26">
        <v>16.304654442877293</v>
      </c>
      <c r="K27" s="26">
        <v>9.0467516697024895</v>
      </c>
      <c r="L27" s="26">
        <v>8.1614274055103699</v>
      </c>
      <c r="M27" s="26">
        <v>25</v>
      </c>
      <c r="N27" s="26">
        <v>7.7142857142857144</v>
      </c>
      <c r="O27" s="26">
        <v>5.4263964674791447</v>
      </c>
      <c r="P27" s="26">
        <v>4.3231947430725004</v>
      </c>
      <c r="Q27" s="27">
        <v>9.6148407895481025</v>
      </c>
      <c r="R27" s="40">
        <v>12.747295725756434</v>
      </c>
      <c r="S27" s="40">
        <v>7.255291548100411</v>
      </c>
      <c r="T27" s="40">
        <v>10.785525389041714</v>
      </c>
      <c r="U27" s="41">
        <v>11.834304455192919</v>
      </c>
    </row>
    <row r="28" spans="1:21" ht="13.5">
      <c r="A28" s="3">
        <v>2028</v>
      </c>
      <c r="B28" s="25">
        <v>15.287020678670487</v>
      </c>
      <c r="C28" s="26">
        <v>15.394629780309195</v>
      </c>
      <c r="D28" s="26">
        <v>10.639591439688717</v>
      </c>
      <c r="E28" s="26">
        <v>8.6229769169540997</v>
      </c>
      <c r="F28" s="26">
        <v>11.294849683811842</v>
      </c>
      <c r="G28" s="26">
        <v>10.506746626686656</v>
      </c>
      <c r="H28" s="26">
        <v>14.816010519938589</v>
      </c>
      <c r="I28" s="26">
        <v>3.1138452191083772</v>
      </c>
      <c r="J28" s="26">
        <v>16.2593572671827</v>
      </c>
      <c r="K28" s="26">
        <v>9.0354090354090353</v>
      </c>
      <c r="L28" s="26">
        <v>8.169014084507042</v>
      </c>
      <c r="M28" s="26">
        <v>25</v>
      </c>
      <c r="N28" s="26">
        <v>7.605633802816901</v>
      </c>
      <c r="O28" s="26">
        <v>5.3371075188961692</v>
      </c>
      <c r="P28" s="26">
        <v>4.4571053718506279</v>
      </c>
      <c r="Q28" s="27">
        <v>9.8248858579437091</v>
      </c>
      <c r="R28" s="40">
        <v>12.861018338981042</v>
      </c>
      <c r="S28" s="40">
        <v>7.230661981000913</v>
      </c>
      <c r="T28" s="40">
        <v>10.685743126110903</v>
      </c>
      <c r="U28" s="41">
        <v>11.903221903705639</v>
      </c>
    </row>
    <row r="29" spans="1:21" ht="13.5">
      <c r="A29" s="3">
        <v>2029</v>
      </c>
      <c r="B29" s="25">
        <v>15.362113532458213</v>
      </c>
      <c r="C29" s="26">
        <v>15.219869706840392</v>
      </c>
      <c r="D29" s="26">
        <v>10.606703436571914</v>
      </c>
      <c r="E29" s="26">
        <v>8.8016547110856838</v>
      </c>
      <c r="F29" s="26">
        <v>11.391541609822646</v>
      </c>
      <c r="G29" s="26">
        <v>10.592145015105741</v>
      </c>
      <c r="H29" s="26">
        <v>14.909687180383493</v>
      </c>
      <c r="I29" s="26">
        <v>3.1458605079413795</v>
      </c>
      <c r="J29" s="26">
        <v>16.353300015751866</v>
      </c>
      <c r="K29" s="26">
        <v>9.0464547677261606</v>
      </c>
      <c r="L29" s="26">
        <v>8.1766148814390842</v>
      </c>
      <c r="M29" s="26">
        <v>25</v>
      </c>
      <c r="N29" s="26">
        <v>7.605633802816901</v>
      </c>
      <c r="O29" s="26">
        <v>5.2939187452740084</v>
      </c>
      <c r="P29" s="26">
        <v>4.5747650450406523</v>
      </c>
      <c r="Q29" s="27">
        <v>9.7960124466981675</v>
      </c>
      <c r="R29" s="40">
        <v>12.864998677276372</v>
      </c>
      <c r="S29" s="40">
        <v>7.2651434082995925</v>
      </c>
      <c r="T29" s="40">
        <v>10.70361123808854</v>
      </c>
      <c r="U29" s="41">
        <v>11.909935671130917</v>
      </c>
    </row>
    <row r="30" spans="1:21" ht="13.5">
      <c r="A30" s="4">
        <v>2030</v>
      </c>
      <c r="B30" s="28">
        <v>15.299625296602017</v>
      </c>
      <c r="C30" s="29">
        <v>15.752864157119475</v>
      </c>
      <c r="D30" s="29">
        <v>10.469638049655998</v>
      </c>
      <c r="E30" s="29">
        <v>8.9746957359250512</v>
      </c>
      <c r="F30" s="29">
        <v>11.365183067918878</v>
      </c>
      <c r="G30" s="29">
        <v>10.578313253012048</v>
      </c>
      <c r="H30" s="29">
        <v>14.833635685625376</v>
      </c>
      <c r="I30" s="29">
        <v>3.1538461538461537</v>
      </c>
      <c r="J30" s="29">
        <v>16.288090228577154</v>
      </c>
      <c r="K30" s="29">
        <v>9.1414453366275481</v>
      </c>
      <c r="L30" s="29">
        <v>8.2229846598803409</v>
      </c>
      <c r="M30" s="29">
        <v>24</v>
      </c>
      <c r="N30" s="29">
        <v>7.5418994413407825</v>
      </c>
      <c r="O30" s="29">
        <v>5.3321172833482375</v>
      </c>
      <c r="P30" s="29">
        <v>4.8018292682926829</v>
      </c>
      <c r="Q30" s="30">
        <v>9.832272990167727</v>
      </c>
      <c r="R30" s="42">
        <v>12.989660841212082</v>
      </c>
      <c r="S30" s="42">
        <v>7.2989802238106485</v>
      </c>
      <c r="T30" s="42">
        <v>10.615751956358819</v>
      </c>
      <c r="U30" s="43">
        <v>12.001366146067518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/>
      <c r="B2" s="14"/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98975</v>
      </c>
      <c r="C16" s="17">
        <v>111936</v>
      </c>
      <c r="D16" s="17">
        <v>32205</v>
      </c>
      <c r="E16" s="17">
        <v>22180</v>
      </c>
      <c r="F16" s="17">
        <v>5675</v>
      </c>
      <c r="G16" s="17">
        <v>16134</v>
      </c>
      <c r="H16" s="17">
        <v>51470</v>
      </c>
      <c r="I16" s="17">
        <v>13927</v>
      </c>
      <c r="J16" s="17">
        <v>69557</v>
      </c>
      <c r="K16" s="17">
        <v>159154</v>
      </c>
      <c r="L16" s="17">
        <v>34285</v>
      </c>
      <c r="M16" s="17">
        <v>8066</v>
      </c>
      <c r="N16" s="17">
        <v>35808</v>
      </c>
      <c r="O16" s="17">
        <v>17986</v>
      </c>
      <c r="P16" s="17">
        <v>24822</v>
      </c>
      <c r="Q16" s="22">
        <v>17998</v>
      </c>
      <c r="R16" s="9">
        <v>558265</v>
      </c>
      <c r="S16" s="9">
        <v>107899</v>
      </c>
      <c r="T16" s="9">
        <v>54014</v>
      </c>
      <c r="U16" s="10">
        <v>720178</v>
      </c>
    </row>
    <row r="17" spans="1:21" ht="13.5">
      <c r="A17" s="3">
        <v>2017</v>
      </c>
      <c r="B17" s="21">
        <v>98000</v>
      </c>
      <c r="C17" s="17">
        <v>112410</v>
      </c>
      <c r="D17" s="17">
        <v>32980</v>
      </c>
      <c r="E17" s="17">
        <v>22310</v>
      </c>
      <c r="F17" s="17">
        <v>5763</v>
      </c>
      <c r="G17" s="17">
        <v>16570</v>
      </c>
      <c r="H17" s="17">
        <v>51926</v>
      </c>
      <c r="I17" s="17">
        <v>13551</v>
      </c>
      <c r="J17" s="17">
        <v>69160</v>
      </c>
      <c r="K17" s="17">
        <v>156300</v>
      </c>
      <c r="L17" s="17">
        <v>34800</v>
      </c>
      <c r="M17" s="17">
        <v>8310</v>
      </c>
      <c r="N17" s="17">
        <v>35410</v>
      </c>
      <c r="O17" s="17">
        <v>18250</v>
      </c>
      <c r="P17" s="17">
        <v>25117</v>
      </c>
      <c r="Q17" s="22">
        <v>18200</v>
      </c>
      <c r="R17" s="9">
        <v>556023</v>
      </c>
      <c r="S17" s="9">
        <v>107721</v>
      </c>
      <c r="T17" s="9">
        <v>55313</v>
      </c>
      <c r="U17" s="10">
        <v>719057</v>
      </c>
    </row>
    <row r="18" spans="1:21" ht="13.5">
      <c r="A18" s="3">
        <v>2018</v>
      </c>
      <c r="B18" s="21">
        <v>99200</v>
      </c>
      <c r="C18" s="17">
        <v>114970</v>
      </c>
      <c r="D18" s="17">
        <v>33990</v>
      </c>
      <c r="E18" s="17">
        <v>22320</v>
      </c>
      <c r="F18" s="17">
        <v>5910</v>
      </c>
      <c r="G18" s="17">
        <v>16650</v>
      </c>
      <c r="H18" s="17">
        <v>52011</v>
      </c>
      <c r="I18" s="17">
        <v>13266</v>
      </c>
      <c r="J18" s="17">
        <v>68760</v>
      </c>
      <c r="K18" s="17">
        <v>157500</v>
      </c>
      <c r="L18" s="17">
        <v>34910</v>
      </c>
      <c r="M18" s="17">
        <v>8100</v>
      </c>
      <c r="N18" s="17">
        <v>35610</v>
      </c>
      <c r="O18" s="17">
        <v>18350</v>
      </c>
      <c r="P18" s="17">
        <v>25269</v>
      </c>
      <c r="Q18" s="22">
        <v>18310</v>
      </c>
      <c r="R18" s="9">
        <v>560720</v>
      </c>
      <c r="S18" s="9">
        <v>107856</v>
      </c>
      <c r="T18" s="9">
        <v>56550</v>
      </c>
      <c r="U18" s="10">
        <v>725126</v>
      </c>
    </row>
    <row r="19" spans="1:21" ht="13.5">
      <c r="A19" s="3">
        <v>2019</v>
      </c>
      <c r="B19" s="21">
        <v>101200</v>
      </c>
      <c r="C19" s="17">
        <v>117810</v>
      </c>
      <c r="D19" s="17">
        <v>34600</v>
      </c>
      <c r="E19" s="17">
        <v>22320</v>
      </c>
      <c r="F19" s="17">
        <v>6114</v>
      </c>
      <c r="G19" s="17">
        <v>17086</v>
      </c>
      <c r="H19" s="17">
        <v>52304</v>
      </c>
      <c r="I19" s="17">
        <v>13233</v>
      </c>
      <c r="J19" s="17">
        <v>69660</v>
      </c>
      <c r="K19" s="17">
        <v>157600</v>
      </c>
      <c r="L19" s="17">
        <v>35110</v>
      </c>
      <c r="M19" s="17">
        <v>7900</v>
      </c>
      <c r="N19" s="17">
        <v>35820</v>
      </c>
      <c r="O19" s="17">
        <v>18350</v>
      </c>
      <c r="P19" s="17">
        <v>25373</v>
      </c>
      <c r="Q19" s="22">
        <v>18510</v>
      </c>
      <c r="R19" s="9">
        <v>566957</v>
      </c>
      <c r="S19" s="9">
        <v>108233</v>
      </c>
      <c r="T19" s="9">
        <v>57800</v>
      </c>
      <c r="U19" s="10">
        <v>732990</v>
      </c>
    </row>
    <row r="20" spans="1:21" ht="13.5">
      <c r="A20" s="3">
        <v>2020</v>
      </c>
      <c r="B20" s="21">
        <v>104100</v>
      </c>
      <c r="C20" s="17">
        <v>120990</v>
      </c>
      <c r="D20" s="17">
        <v>35300</v>
      </c>
      <c r="E20" s="17">
        <v>22730</v>
      </c>
      <c r="F20" s="17">
        <v>6418</v>
      </c>
      <c r="G20" s="17">
        <v>17523</v>
      </c>
      <c r="H20" s="17">
        <v>52948</v>
      </c>
      <c r="I20" s="17">
        <v>13147</v>
      </c>
      <c r="J20" s="17">
        <v>69760</v>
      </c>
      <c r="K20" s="17">
        <v>156900</v>
      </c>
      <c r="L20" s="17">
        <v>35710</v>
      </c>
      <c r="M20" s="17">
        <v>8110</v>
      </c>
      <c r="N20" s="17">
        <v>36120</v>
      </c>
      <c r="O20" s="17">
        <v>18450</v>
      </c>
      <c r="P20" s="17">
        <v>25471</v>
      </c>
      <c r="Q20" s="22">
        <v>18310</v>
      </c>
      <c r="R20" s="9">
        <v>573989</v>
      </c>
      <c r="S20" s="9">
        <v>108757</v>
      </c>
      <c r="T20" s="9">
        <v>59241</v>
      </c>
      <c r="U20" s="10">
        <v>741987</v>
      </c>
    </row>
    <row r="21" spans="1:21" ht="13.5">
      <c r="A21" s="3">
        <v>2021</v>
      </c>
      <c r="B21" s="21">
        <v>106600</v>
      </c>
      <c r="C21" s="17">
        <v>123850</v>
      </c>
      <c r="D21" s="17">
        <v>36510</v>
      </c>
      <c r="E21" s="17">
        <v>22730</v>
      </c>
      <c r="F21" s="17">
        <v>6660</v>
      </c>
      <c r="G21" s="17">
        <v>17832</v>
      </c>
      <c r="H21" s="17">
        <v>53638</v>
      </c>
      <c r="I21" s="17">
        <v>13370</v>
      </c>
      <c r="J21" s="17">
        <v>69660</v>
      </c>
      <c r="K21" s="17">
        <v>157300</v>
      </c>
      <c r="L21" s="17">
        <v>36120</v>
      </c>
      <c r="M21" s="17">
        <v>8320</v>
      </c>
      <c r="N21" s="17">
        <v>36320</v>
      </c>
      <c r="O21" s="17">
        <v>18550</v>
      </c>
      <c r="P21" s="17">
        <v>25625</v>
      </c>
      <c r="Q21" s="22">
        <v>18110</v>
      </c>
      <c r="R21" s="9">
        <v>581113</v>
      </c>
      <c r="S21" s="9">
        <v>109080</v>
      </c>
      <c r="T21" s="9">
        <v>61002</v>
      </c>
      <c r="U21" s="10">
        <v>751195</v>
      </c>
    </row>
    <row r="22" spans="1:21" ht="13.5">
      <c r="A22" s="3">
        <v>2022</v>
      </c>
      <c r="B22" s="21">
        <v>108200</v>
      </c>
      <c r="C22" s="17">
        <v>122620</v>
      </c>
      <c r="D22" s="17">
        <v>37420</v>
      </c>
      <c r="E22" s="17">
        <v>23040</v>
      </c>
      <c r="F22" s="17">
        <v>6807</v>
      </c>
      <c r="G22" s="17">
        <v>17999</v>
      </c>
      <c r="H22" s="17">
        <v>54397</v>
      </c>
      <c r="I22" s="17">
        <v>12588</v>
      </c>
      <c r="J22" s="17">
        <v>69960</v>
      </c>
      <c r="K22" s="17">
        <v>158200</v>
      </c>
      <c r="L22" s="17">
        <v>36920</v>
      </c>
      <c r="M22" s="17">
        <v>8420</v>
      </c>
      <c r="N22" s="17">
        <v>36120</v>
      </c>
      <c r="O22" s="17">
        <v>18550</v>
      </c>
      <c r="P22" s="17">
        <v>25646</v>
      </c>
      <c r="Q22" s="22">
        <v>18000</v>
      </c>
      <c r="R22" s="9">
        <v>584363</v>
      </c>
      <c r="S22" s="9">
        <v>108298</v>
      </c>
      <c r="T22" s="9">
        <v>62226</v>
      </c>
      <c r="U22" s="10">
        <v>754887</v>
      </c>
    </row>
    <row r="23" spans="1:21" ht="13.5">
      <c r="A23" s="3">
        <v>2023</v>
      </c>
      <c r="B23" s="21">
        <v>109600</v>
      </c>
      <c r="C23" s="17">
        <v>122330</v>
      </c>
      <c r="D23" s="17">
        <v>38330</v>
      </c>
      <c r="E23" s="17">
        <v>22730</v>
      </c>
      <c r="F23" s="17">
        <v>6839</v>
      </c>
      <c r="G23" s="17">
        <v>18142</v>
      </c>
      <c r="H23" s="17">
        <v>55199</v>
      </c>
      <c r="I23" s="17">
        <v>12437</v>
      </c>
      <c r="J23" s="17">
        <v>70170</v>
      </c>
      <c r="K23" s="17">
        <v>159100</v>
      </c>
      <c r="L23" s="17">
        <v>36230</v>
      </c>
      <c r="M23" s="17">
        <v>8520</v>
      </c>
      <c r="N23" s="17">
        <v>35920</v>
      </c>
      <c r="O23" s="17">
        <v>18350</v>
      </c>
      <c r="P23" s="17">
        <v>25636</v>
      </c>
      <c r="Q23" s="22">
        <v>17810</v>
      </c>
      <c r="R23" s="9">
        <v>586785</v>
      </c>
      <c r="S23" s="9">
        <v>107247</v>
      </c>
      <c r="T23" s="9">
        <v>63311</v>
      </c>
      <c r="U23" s="10">
        <v>757343</v>
      </c>
    </row>
    <row r="24" spans="1:21" ht="13.5">
      <c r="A24" s="3">
        <v>2024</v>
      </c>
      <c r="B24" s="21">
        <v>111000</v>
      </c>
      <c r="C24" s="17">
        <v>123200</v>
      </c>
      <c r="D24" s="17">
        <v>38740</v>
      </c>
      <c r="E24" s="17">
        <v>21900</v>
      </c>
      <c r="F24" s="17">
        <v>6779</v>
      </c>
      <c r="G24" s="17">
        <v>18338</v>
      </c>
      <c r="H24" s="17">
        <v>55856</v>
      </c>
      <c r="I24" s="17">
        <v>12239</v>
      </c>
      <c r="J24" s="17">
        <v>70370</v>
      </c>
      <c r="K24" s="17">
        <v>159500</v>
      </c>
      <c r="L24" s="17">
        <v>36230</v>
      </c>
      <c r="M24" s="17">
        <v>8520</v>
      </c>
      <c r="N24" s="17">
        <v>35510</v>
      </c>
      <c r="O24" s="17">
        <v>18050</v>
      </c>
      <c r="P24" s="17">
        <v>25563</v>
      </c>
      <c r="Q24" s="22">
        <v>17710</v>
      </c>
      <c r="R24" s="9">
        <v>590239</v>
      </c>
      <c r="S24" s="9">
        <v>105409</v>
      </c>
      <c r="T24" s="9">
        <v>63857</v>
      </c>
      <c r="U24" s="10">
        <v>759505</v>
      </c>
    </row>
    <row r="25" spans="1:21" ht="13.5">
      <c r="A25" s="3">
        <v>2025</v>
      </c>
      <c r="B25" s="21">
        <v>111900</v>
      </c>
      <c r="C25" s="17">
        <v>123720</v>
      </c>
      <c r="D25" s="17">
        <v>39350</v>
      </c>
      <c r="E25" s="17">
        <v>21180</v>
      </c>
      <c r="F25" s="17">
        <v>6728</v>
      </c>
      <c r="G25" s="17">
        <v>18488</v>
      </c>
      <c r="H25" s="17">
        <v>56209</v>
      </c>
      <c r="I25" s="17">
        <v>12040</v>
      </c>
      <c r="J25" s="17">
        <v>70470</v>
      </c>
      <c r="K25" s="17">
        <v>160100</v>
      </c>
      <c r="L25" s="17">
        <v>36230</v>
      </c>
      <c r="M25" s="17">
        <v>8520</v>
      </c>
      <c r="N25" s="17">
        <v>35010</v>
      </c>
      <c r="O25" s="17">
        <v>17750</v>
      </c>
      <c r="P25" s="17">
        <v>25520</v>
      </c>
      <c r="Q25" s="22">
        <v>17510</v>
      </c>
      <c r="R25" s="9">
        <v>592669</v>
      </c>
      <c r="S25" s="9">
        <v>103490</v>
      </c>
      <c r="T25" s="9">
        <v>64566</v>
      </c>
      <c r="U25" s="10">
        <v>760725</v>
      </c>
    </row>
    <row r="26" spans="1:21" ht="13.5">
      <c r="A26" s="3">
        <v>2026</v>
      </c>
      <c r="B26" s="21">
        <v>111900</v>
      </c>
      <c r="C26" s="17">
        <v>124050</v>
      </c>
      <c r="D26" s="17">
        <v>39550</v>
      </c>
      <c r="E26" s="17">
        <v>20550</v>
      </c>
      <c r="F26" s="17">
        <v>6680</v>
      </c>
      <c r="G26" s="17">
        <v>18578</v>
      </c>
      <c r="H26" s="17">
        <v>56406</v>
      </c>
      <c r="I26" s="17">
        <v>11841</v>
      </c>
      <c r="J26" s="17">
        <v>70370</v>
      </c>
      <c r="K26" s="17">
        <v>160500</v>
      </c>
      <c r="L26" s="17">
        <v>36130</v>
      </c>
      <c r="M26" s="17">
        <v>8520</v>
      </c>
      <c r="N26" s="17">
        <v>34610</v>
      </c>
      <c r="O26" s="17">
        <v>17350</v>
      </c>
      <c r="P26" s="17">
        <v>25456</v>
      </c>
      <c r="Q26" s="22">
        <v>17200</v>
      </c>
      <c r="R26" s="9">
        <v>593332</v>
      </c>
      <c r="S26" s="9">
        <v>101551</v>
      </c>
      <c r="T26" s="9">
        <v>64808</v>
      </c>
      <c r="U26" s="10">
        <v>759691</v>
      </c>
    </row>
    <row r="27" spans="1:21" ht="13.5">
      <c r="A27" s="3">
        <v>2027</v>
      </c>
      <c r="B27" s="21">
        <v>111900</v>
      </c>
      <c r="C27" s="17">
        <v>124210</v>
      </c>
      <c r="D27" s="17">
        <v>39150</v>
      </c>
      <c r="E27" s="17">
        <v>19940</v>
      </c>
      <c r="F27" s="17">
        <v>6638</v>
      </c>
      <c r="G27" s="17">
        <v>18623</v>
      </c>
      <c r="H27" s="17">
        <v>56453</v>
      </c>
      <c r="I27" s="17">
        <v>11592</v>
      </c>
      <c r="J27" s="17">
        <v>70270</v>
      </c>
      <c r="K27" s="17">
        <v>160700</v>
      </c>
      <c r="L27" s="17">
        <v>36020</v>
      </c>
      <c r="M27" s="17">
        <v>8420</v>
      </c>
      <c r="N27" s="17">
        <v>34010</v>
      </c>
      <c r="O27" s="17">
        <v>17050</v>
      </c>
      <c r="P27" s="17">
        <v>25385</v>
      </c>
      <c r="Q27" s="22">
        <v>17000</v>
      </c>
      <c r="R27" s="9">
        <v>593358</v>
      </c>
      <c r="S27" s="9">
        <v>99592</v>
      </c>
      <c r="T27" s="9">
        <v>64411</v>
      </c>
      <c r="U27" s="10">
        <v>757361</v>
      </c>
    </row>
    <row r="28" spans="1:21" ht="13.5">
      <c r="A28" s="3">
        <v>2028</v>
      </c>
      <c r="B28" s="21">
        <v>111900</v>
      </c>
      <c r="C28" s="17">
        <v>124210</v>
      </c>
      <c r="D28" s="17">
        <v>38840</v>
      </c>
      <c r="E28" s="17">
        <v>19320</v>
      </c>
      <c r="F28" s="17">
        <v>6608</v>
      </c>
      <c r="G28" s="17">
        <v>18665</v>
      </c>
      <c r="H28" s="17">
        <v>56336</v>
      </c>
      <c r="I28" s="17">
        <v>11294</v>
      </c>
      <c r="J28" s="17">
        <v>69860</v>
      </c>
      <c r="K28" s="17">
        <v>160700</v>
      </c>
      <c r="L28" s="17">
        <v>35720</v>
      </c>
      <c r="M28" s="17">
        <v>8420</v>
      </c>
      <c r="N28" s="17">
        <v>33500</v>
      </c>
      <c r="O28" s="17">
        <v>16600</v>
      </c>
      <c r="P28" s="17">
        <v>25279</v>
      </c>
      <c r="Q28" s="22">
        <v>16700</v>
      </c>
      <c r="R28" s="9">
        <v>592425</v>
      </c>
      <c r="S28" s="9">
        <v>97414</v>
      </c>
      <c r="T28" s="9">
        <v>64113</v>
      </c>
      <c r="U28" s="10">
        <v>753952</v>
      </c>
    </row>
    <row r="29" spans="1:21" ht="13.5">
      <c r="A29" s="3">
        <v>2029</v>
      </c>
      <c r="B29" s="21">
        <v>111900</v>
      </c>
      <c r="C29" s="17">
        <v>124060</v>
      </c>
      <c r="D29" s="17">
        <v>38640</v>
      </c>
      <c r="E29" s="17">
        <v>18700</v>
      </c>
      <c r="F29" s="17">
        <v>6585</v>
      </c>
      <c r="G29" s="17">
        <v>18700</v>
      </c>
      <c r="H29" s="17">
        <v>56069</v>
      </c>
      <c r="I29" s="17">
        <v>10995</v>
      </c>
      <c r="J29" s="17">
        <v>69360</v>
      </c>
      <c r="K29" s="17">
        <v>160400</v>
      </c>
      <c r="L29" s="17">
        <v>35510</v>
      </c>
      <c r="M29" s="17">
        <v>8320</v>
      </c>
      <c r="N29" s="17">
        <v>33000</v>
      </c>
      <c r="O29" s="17">
        <v>16200</v>
      </c>
      <c r="P29" s="17">
        <v>25152</v>
      </c>
      <c r="Q29" s="22">
        <v>16490</v>
      </c>
      <c r="R29" s="9">
        <v>590771</v>
      </c>
      <c r="S29" s="9">
        <v>95385</v>
      </c>
      <c r="T29" s="9">
        <v>63925</v>
      </c>
      <c r="U29" s="10">
        <v>750081</v>
      </c>
    </row>
    <row r="30" spans="1:21" ht="13.5">
      <c r="A30" s="4">
        <v>2030</v>
      </c>
      <c r="B30" s="18">
        <v>111900</v>
      </c>
      <c r="C30" s="19">
        <v>123770</v>
      </c>
      <c r="D30" s="19">
        <v>38340</v>
      </c>
      <c r="E30" s="19">
        <v>18190</v>
      </c>
      <c r="F30" s="19">
        <v>6562</v>
      </c>
      <c r="G30" s="19">
        <v>18697</v>
      </c>
      <c r="H30" s="19">
        <v>55665</v>
      </c>
      <c r="I30" s="19">
        <v>10746</v>
      </c>
      <c r="J30" s="19">
        <v>68760</v>
      </c>
      <c r="K30" s="19">
        <v>159800</v>
      </c>
      <c r="L30" s="19">
        <v>35210</v>
      </c>
      <c r="M30" s="19">
        <v>8210</v>
      </c>
      <c r="N30" s="19">
        <v>32400</v>
      </c>
      <c r="O30" s="19">
        <v>15800</v>
      </c>
      <c r="P30" s="19">
        <v>25012</v>
      </c>
      <c r="Q30" s="20">
        <v>16190</v>
      </c>
      <c r="R30" s="11">
        <v>588327</v>
      </c>
      <c r="S30" s="11">
        <v>93326</v>
      </c>
      <c r="T30" s="11">
        <v>63599</v>
      </c>
      <c r="U30" s="12">
        <v>745252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188</v>
      </c>
      <c r="B2" s="14" t="s">
        <v>189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81496</v>
      </c>
      <c r="C16" s="17">
        <v>106589</v>
      </c>
      <c r="D16" s="17">
        <v>28955</v>
      </c>
      <c r="E16" s="17">
        <v>21468</v>
      </c>
      <c r="F16" s="17">
        <v>5550</v>
      </c>
      <c r="G16" s="17">
        <v>14448</v>
      </c>
      <c r="H16" s="17">
        <v>49173</v>
      </c>
      <c r="I16" s="17">
        <v>13468</v>
      </c>
      <c r="J16" s="17">
        <v>66974</v>
      </c>
      <c r="K16" s="17">
        <v>153124</v>
      </c>
      <c r="L16" s="17">
        <v>33082</v>
      </c>
      <c r="M16" s="17">
        <v>7753</v>
      </c>
      <c r="N16" s="17">
        <v>34306</v>
      </c>
      <c r="O16" s="17">
        <v>17467</v>
      </c>
      <c r="P16" s="17">
        <v>24122</v>
      </c>
      <c r="Q16" s="22">
        <v>16385</v>
      </c>
      <c r="R16" s="9">
        <v>522313</v>
      </c>
      <c r="S16" s="9">
        <v>103094</v>
      </c>
      <c r="T16" s="9">
        <v>48953</v>
      </c>
      <c r="U16" s="10">
        <v>674360</v>
      </c>
    </row>
    <row r="17" spans="1:21" ht="13.5">
      <c r="A17" s="3">
        <v>2017</v>
      </c>
      <c r="B17" s="21">
        <v>80600</v>
      </c>
      <c r="C17" s="17">
        <v>106940</v>
      </c>
      <c r="D17" s="17">
        <v>29700</v>
      </c>
      <c r="E17" s="17">
        <v>21600</v>
      </c>
      <c r="F17" s="17">
        <v>5641</v>
      </c>
      <c r="G17" s="17">
        <v>14915</v>
      </c>
      <c r="H17" s="17">
        <v>49598</v>
      </c>
      <c r="I17" s="17">
        <v>13099</v>
      </c>
      <c r="J17" s="17">
        <v>67000</v>
      </c>
      <c r="K17" s="17">
        <v>150400</v>
      </c>
      <c r="L17" s="17">
        <v>33600</v>
      </c>
      <c r="M17" s="17">
        <v>8000</v>
      </c>
      <c r="N17" s="17">
        <v>33900</v>
      </c>
      <c r="O17" s="17">
        <v>17700</v>
      </c>
      <c r="P17" s="17">
        <v>24448</v>
      </c>
      <c r="Q17" s="22">
        <v>16600</v>
      </c>
      <c r="R17" s="9">
        <v>520586</v>
      </c>
      <c r="S17" s="9">
        <v>102899</v>
      </c>
      <c r="T17" s="9">
        <v>50256</v>
      </c>
      <c r="U17" s="10">
        <v>673741</v>
      </c>
    </row>
    <row r="18" spans="1:21" ht="13.5">
      <c r="A18" s="3">
        <v>2018</v>
      </c>
      <c r="B18" s="21">
        <v>81300</v>
      </c>
      <c r="C18" s="17">
        <v>109420</v>
      </c>
      <c r="D18" s="17">
        <v>30600</v>
      </c>
      <c r="E18" s="17">
        <v>21600</v>
      </c>
      <c r="F18" s="17">
        <v>5790</v>
      </c>
      <c r="G18" s="17">
        <v>14976</v>
      </c>
      <c r="H18" s="17">
        <v>49687</v>
      </c>
      <c r="I18" s="17">
        <v>12845</v>
      </c>
      <c r="J18" s="17">
        <v>66600</v>
      </c>
      <c r="K18" s="17">
        <v>151500</v>
      </c>
      <c r="L18" s="17">
        <v>33700</v>
      </c>
      <c r="M18" s="17">
        <v>7800</v>
      </c>
      <c r="N18" s="17">
        <v>34000</v>
      </c>
      <c r="O18" s="17">
        <v>17800</v>
      </c>
      <c r="P18" s="17">
        <v>24591</v>
      </c>
      <c r="Q18" s="22">
        <v>16700</v>
      </c>
      <c r="R18" s="9">
        <v>524598</v>
      </c>
      <c r="S18" s="9">
        <v>102945</v>
      </c>
      <c r="T18" s="9">
        <v>51366</v>
      </c>
      <c r="U18" s="10">
        <v>678909</v>
      </c>
    </row>
    <row r="19" spans="1:21" ht="13.5">
      <c r="A19" s="3">
        <v>2019</v>
      </c>
      <c r="B19" s="21">
        <v>82900</v>
      </c>
      <c r="C19" s="17">
        <v>112110</v>
      </c>
      <c r="D19" s="17">
        <v>31200</v>
      </c>
      <c r="E19" s="17">
        <v>21600</v>
      </c>
      <c r="F19" s="17">
        <v>5994</v>
      </c>
      <c r="G19" s="17">
        <v>15374</v>
      </c>
      <c r="H19" s="17">
        <v>49977</v>
      </c>
      <c r="I19" s="17">
        <v>12813</v>
      </c>
      <c r="J19" s="17">
        <v>67400</v>
      </c>
      <c r="K19" s="17">
        <v>151600</v>
      </c>
      <c r="L19" s="17">
        <v>33900</v>
      </c>
      <c r="M19" s="17">
        <v>7600</v>
      </c>
      <c r="N19" s="17">
        <v>34200</v>
      </c>
      <c r="O19" s="17">
        <v>17800</v>
      </c>
      <c r="P19" s="17">
        <v>24697</v>
      </c>
      <c r="Q19" s="22">
        <v>16900</v>
      </c>
      <c r="R19" s="9">
        <v>530184</v>
      </c>
      <c r="S19" s="9">
        <v>103313</v>
      </c>
      <c r="T19" s="9">
        <v>52568</v>
      </c>
      <c r="U19" s="10">
        <v>686065</v>
      </c>
    </row>
    <row r="20" spans="1:21" ht="13.5">
      <c r="A20" s="3">
        <v>2020</v>
      </c>
      <c r="B20" s="21">
        <v>85200</v>
      </c>
      <c r="C20" s="17">
        <v>115150</v>
      </c>
      <c r="D20" s="17">
        <v>31800</v>
      </c>
      <c r="E20" s="17">
        <v>22000</v>
      </c>
      <c r="F20" s="17">
        <v>6298</v>
      </c>
      <c r="G20" s="17">
        <v>15765</v>
      </c>
      <c r="H20" s="17">
        <v>50611</v>
      </c>
      <c r="I20" s="17">
        <v>12729</v>
      </c>
      <c r="J20" s="17">
        <v>67500</v>
      </c>
      <c r="K20" s="17">
        <v>150900</v>
      </c>
      <c r="L20" s="17">
        <v>34500</v>
      </c>
      <c r="M20" s="17">
        <v>7800</v>
      </c>
      <c r="N20" s="17">
        <v>34500</v>
      </c>
      <c r="O20" s="17">
        <v>17900</v>
      </c>
      <c r="P20" s="17">
        <v>24784</v>
      </c>
      <c r="Q20" s="22">
        <v>16700</v>
      </c>
      <c r="R20" s="9">
        <v>536445</v>
      </c>
      <c r="S20" s="9">
        <v>103829</v>
      </c>
      <c r="T20" s="9">
        <v>53863</v>
      </c>
      <c r="U20" s="10">
        <v>694137</v>
      </c>
    </row>
    <row r="21" spans="1:21" ht="13.5">
      <c r="A21" s="3">
        <v>2021</v>
      </c>
      <c r="B21" s="21">
        <v>87300</v>
      </c>
      <c r="C21" s="17">
        <v>117860</v>
      </c>
      <c r="D21" s="17">
        <v>32900</v>
      </c>
      <c r="E21" s="17">
        <v>22000</v>
      </c>
      <c r="F21" s="17">
        <v>6540</v>
      </c>
      <c r="G21" s="17">
        <v>16045</v>
      </c>
      <c r="H21" s="17">
        <v>51286</v>
      </c>
      <c r="I21" s="17">
        <v>12945</v>
      </c>
      <c r="J21" s="17">
        <v>67400</v>
      </c>
      <c r="K21" s="17">
        <v>151300</v>
      </c>
      <c r="L21" s="17">
        <v>34900</v>
      </c>
      <c r="M21" s="17">
        <v>8000</v>
      </c>
      <c r="N21" s="17">
        <v>34700</v>
      </c>
      <c r="O21" s="17">
        <v>18000</v>
      </c>
      <c r="P21" s="17">
        <v>24940</v>
      </c>
      <c r="Q21" s="22">
        <v>16500</v>
      </c>
      <c r="R21" s="9">
        <v>542986</v>
      </c>
      <c r="S21" s="9">
        <v>104145</v>
      </c>
      <c r="T21" s="9">
        <v>55485</v>
      </c>
      <c r="U21" s="10">
        <v>702616</v>
      </c>
    </row>
    <row r="22" spans="1:21" ht="13.5">
      <c r="A22" s="3">
        <v>2022</v>
      </c>
      <c r="B22" s="21">
        <v>88700</v>
      </c>
      <c r="C22" s="17">
        <v>116620</v>
      </c>
      <c r="D22" s="17">
        <v>33800</v>
      </c>
      <c r="E22" s="17">
        <v>22300</v>
      </c>
      <c r="F22" s="17">
        <v>6687</v>
      </c>
      <c r="G22" s="17">
        <v>16193</v>
      </c>
      <c r="H22" s="17">
        <v>52023</v>
      </c>
      <c r="I22" s="17">
        <v>12188</v>
      </c>
      <c r="J22" s="17">
        <v>67700</v>
      </c>
      <c r="K22" s="17">
        <v>152200</v>
      </c>
      <c r="L22" s="17">
        <v>35700</v>
      </c>
      <c r="M22" s="17">
        <v>8100</v>
      </c>
      <c r="N22" s="17">
        <v>34500</v>
      </c>
      <c r="O22" s="17">
        <v>18000</v>
      </c>
      <c r="P22" s="17">
        <v>24959</v>
      </c>
      <c r="Q22" s="22">
        <v>16400</v>
      </c>
      <c r="R22" s="9">
        <v>546002</v>
      </c>
      <c r="S22" s="9">
        <v>103388</v>
      </c>
      <c r="T22" s="9">
        <v>56680</v>
      </c>
      <c r="U22" s="10">
        <v>706070</v>
      </c>
    </row>
    <row r="23" spans="1:21" ht="13.5">
      <c r="A23" s="3">
        <v>2023</v>
      </c>
      <c r="B23" s="21">
        <v>89900</v>
      </c>
      <c r="C23" s="17">
        <v>116390</v>
      </c>
      <c r="D23" s="17">
        <v>34600</v>
      </c>
      <c r="E23" s="17">
        <v>22000</v>
      </c>
      <c r="F23" s="17">
        <v>6719</v>
      </c>
      <c r="G23" s="17">
        <v>16322</v>
      </c>
      <c r="H23" s="17">
        <v>52796</v>
      </c>
      <c r="I23" s="17">
        <v>12043</v>
      </c>
      <c r="J23" s="17">
        <v>67900</v>
      </c>
      <c r="K23" s="17">
        <v>153000</v>
      </c>
      <c r="L23" s="17">
        <v>35000</v>
      </c>
      <c r="M23" s="17">
        <v>8200</v>
      </c>
      <c r="N23" s="17">
        <v>34300</v>
      </c>
      <c r="O23" s="17">
        <v>17800</v>
      </c>
      <c r="P23" s="17">
        <v>24951</v>
      </c>
      <c r="Q23" s="22">
        <v>16200</v>
      </c>
      <c r="R23" s="9">
        <v>548137</v>
      </c>
      <c r="S23" s="9">
        <v>102343</v>
      </c>
      <c r="T23" s="9">
        <v>57641</v>
      </c>
      <c r="U23" s="10">
        <v>708121</v>
      </c>
    </row>
    <row r="24" spans="1:21" ht="13.5">
      <c r="A24" s="3">
        <v>2024</v>
      </c>
      <c r="B24" s="21">
        <v>90900</v>
      </c>
      <c r="C24" s="17">
        <v>117220</v>
      </c>
      <c r="D24" s="17">
        <v>35000</v>
      </c>
      <c r="E24" s="17">
        <v>21200</v>
      </c>
      <c r="F24" s="17">
        <v>6659</v>
      </c>
      <c r="G24" s="17">
        <v>16499</v>
      </c>
      <c r="H24" s="17">
        <v>53427</v>
      </c>
      <c r="I24" s="17">
        <v>11850</v>
      </c>
      <c r="J24" s="17">
        <v>68100</v>
      </c>
      <c r="K24" s="17">
        <v>153700</v>
      </c>
      <c r="L24" s="17">
        <v>35000</v>
      </c>
      <c r="M24" s="17">
        <v>8200</v>
      </c>
      <c r="N24" s="17">
        <v>33900</v>
      </c>
      <c r="O24" s="17">
        <v>17500</v>
      </c>
      <c r="P24" s="17">
        <v>24876</v>
      </c>
      <c r="Q24" s="22">
        <v>16100</v>
      </c>
      <c r="R24" s="9">
        <v>551423</v>
      </c>
      <c r="S24" s="9">
        <v>100550</v>
      </c>
      <c r="T24" s="9">
        <v>58158</v>
      </c>
      <c r="U24" s="10">
        <v>710131</v>
      </c>
    </row>
    <row r="25" spans="1:21" ht="13.5">
      <c r="A25" s="3">
        <v>2025</v>
      </c>
      <c r="B25" s="21">
        <v>91700</v>
      </c>
      <c r="C25" s="17">
        <v>117720</v>
      </c>
      <c r="D25" s="17">
        <v>35500</v>
      </c>
      <c r="E25" s="17">
        <v>20500</v>
      </c>
      <c r="F25" s="17">
        <v>6608</v>
      </c>
      <c r="G25" s="17">
        <v>16633</v>
      </c>
      <c r="H25" s="17">
        <v>53761</v>
      </c>
      <c r="I25" s="17">
        <v>11658</v>
      </c>
      <c r="J25" s="17">
        <v>68200</v>
      </c>
      <c r="K25" s="17">
        <v>154300</v>
      </c>
      <c r="L25" s="17">
        <v>35000</v>
      </c>
      <c r="M25" s="17">
        <v>8200</v>
      </c>
      <c r="N25" s="17">
        <v>33500</v>
      </c>
      <c r="O25" s="17">
        <v>17200</v>
      </c>
      <c r="P25" s="17">
        <v>24834</v>
      </c>
      <c r="Q25" s="22">
        <v>15900</v>
      </c>
      <c r="R25" s="9">
        <v>553715</v>
      </c>
      <c r="S25" s="9">
        <v>98758</v>
      </c>
      <c r="T25" s="9">
        <v>58741</v>
      </c>
      <c r="U25" s="10">
        <v>711214</v>
      </c>
    </row>
    <row r="26" spans="1:21" ht="13.5">
      <c r="A26" s="3">
        <v>2026</v>
      </c>
      <c r="B26" s="21">
        <v>91700</v>
      </c>
      <c r="C26" s="17">
        <v>118030</v>
      </c>
      <c r="D26" s="17">
        <v>35600</v>
      </c>
      <c r="E26" s="17">
        <v>19900</v>
      </c>
      <c r="F26" s="17">
        <v>6560</v>
      </c>
      <c r="G26" s="17">
        <v>16712</v>
      </c>
      <c r="H26" s="17">
        <v>53939</v>
      </c>
      <c r="I26" s="17">
        <v>11465</v>
      </c>
      <c r="J26" s="17">
        <v>68100</v>
      </c>
      <c r="K26" s="17">
        <v>154700</v>
      </c>
      <c r="L26" s="17">
        <v>34900</v>
      </c>
      <c r="M26" s="17">
        <v>8200</v>
      </c>
      <c r="N26" s="17">
        <v>33100</v>
      </c>
      <c r="O26" s="17">
        <v>16800</v>
      </c>
      <c r="P26" s="17">
        <v>24773</v>
      </c>
      <c r="Q26" s="22">
        <v>15600</v>
      </c>
      <c r="R26" s="9">
        <v>554342</v>
      </c>
      <c r="S26" s="9">
        <v>96865</v>
      </c>
      <c r="T26" s="9">
        <v>58872</v>
      </c>
      <c r="U26" s="10">
        <v>710079</v>
      </c>
    </row>
    <row r="27" spans="1:21" ht="13.5">
      <c r="A27" s="3">
        <v>2027</v>
      </c>
      <c r="B27" s="21">
        <v>91700</v>
      </c>
      <c r="C27" s="17">
        <v>118180</v>
      </c>
      <c r="D27" s="17">
        <v>35300</v>
      </c>
      <c r="E27" s="17">
        <v>19300</v>
      </c>
      <c r="F27" s="17">
        <v>6518</v>
      </c>
      <c r="G27" s="17">
        <v>16753</v>
      </c>
      <c r="H27" s="17">
        <v>53974</v>
      </c>
      <c r="I27" s="17">
        <v>11224</v>
      </c>
      <c r="J27" s="17">
        <v>68000</v>
      </c>
      <c r="K27" s="17">
        <v>154900</v>
      </c>
      <c r="L27" s="17">
        <v>34800</v>
      </c>
      <c r="M27" s="17">
        <v>8100</v>
      </c>
      <c r="N27" s="17">
        <v>32500</v>
      </c>
      <c r="O27" s="17">
        <v>16500</v>
      </c>
      <c r="P27" s="17">
        <v>24705</v>
      </c>
      <c r="Q27" s="22">
        <v>15400</v>
      </c>
      <c r="R27" s="9">
        <v>554359</v>
      </c>
      <c r="S27" s="9">
        <v>94924</v>
      </c>
      <c r="T27" s="9">
        <v>58571</v>
      </c>
      <c r="U27" s="10">
        <v>707854</v>
      </c>
    </row>
    <row r="28" spans="1:21" ht="13.5">
      <c r="A28" s="3">
        <v>2028</v>
      </c>
      <c r="B28" s="21">
        <v>91700</v>
      </c>
      <c r="C28" s="17">
        <v>118180</v>
      </c>
      <c r="D28" s="17">
        <v>35000</v>
      </c>
      <c r="E28" s="17">
        <v>18700</v>
      </c>
      <c r="F28" s="17">
        <v>6488</v>
      </c>
      <c r="G28" s="17">
        <v>16789</v>
      </c>
      <c r="H28" s="17">
        <v>53850</v>
      </c>
      <c r="I28" s="17">
        <v>10935</v>
      </c>
      <c r="J28" s="17">
        <v>67600</v>
      </c>
      <c r="K28" s="17">
        <v>154900</v>
      </c>
      <c r="L28" s="17">
        <v>34500</v>
      </c>
      <c r="M28" s="17">
        <v>8100</v>
      </c>
      <c r="N28" s="17">
        <v>32000</v>
      </c>
      <c r="O28" s="17">
        <v>16100</v>
      </c>
      <c r="P28" s="17">
        <v>24603</v>
      </c>
      <c r="Q28" s="22">
        <v>15100</v>
      </c>
      <c r="R28" s="9">
        <v>553433</v>
      </c>
      <c r="S28" s="9">
        <v>92835</v>
      </c>
      <c r="T28" s="9">
        <v>58277</v>
      </c>
      <c r="U28" s="10">
        <v>704545</v>
      </c>
    </row>
    <row r="29" spans="1:21" ht="13.5">
      <c r="A29" s="3">
        <v>2029</v>
      </c>
      <c r="B29" s="21">
        <v>91700</v>
      </c>
      <c r="C29" s="17">
        <v>118040</v>
      </c>
      <c r="D29" s="17">
        <v>34800</v>
      </c>
      <c r="E29" s="17">
        <v>18100</v>
      </c>
      <c r="F29" s="17">
        <v>6465</v>
      </c>
      <c r="G29" s="17">
        <v>16819</v>
      </c>
      <c r="H29" s="17">
        <v>53579</v>
      </c>
      <c r="I29" s="17">
        <v>10646</v>
      </c>
      <c r="J29" s="17">
        <v>67200</v>
      </c>
      <c r="K29" s="17">
        <v>154600</v>
      </c>
      <c r="L29" s="17">
        <v>34300</v>
      </c>
      <c r="M29" s="17">
        <v>8000</v>
      </c>
      <c r="N29" s="17">
        <v>31500</v>
      </c>
      <c r="O29" s="17">
        <v>15700</v>
      </c>
      <c r="P29" s="17">
        <v>24479</v>
      </c>
      <c r="Q29" s="22">
        <v>14900</v>
      </c>
      <c r="R29" s="9">
        <v>551898</v>
      </c>
      <c r="S29" s="9">
        <v>90846</v>
      </c>
      <c r="T29" s="9">
        <v>58084</v>
      </c>
      <c r="U29" s="10">
        <v>700828</v>
      </c>
    </row>
    <row r="30" spans="1:21" ht="13.5">
      <c r="A30" s="4">
        <v>2030</v>
      </c>
      <c r="B30" s="18">
        <v>91700</v>
      </c>
      <c r="C30" s="19">
        <v>117760</v>
      </c>
      <c r="D30" s="19">
        <v>34500</v>
      </c>
      <c r="E30" s="19">
        <v>17600</v>
      </c>
      <c r="F30" s="19">
        <v>6442</v>
      </c>
      <c r="G30" s="19">
        <v>16814</v>
      </c>
      <c r="H30" s="19">
        <v>53179</v>
      </c>
      <c r="I30" s="19">
        <v>10405</v>
      </c>
      <c r="J30" s="19">
        <v>66600</v>
      </c>
      <c r="K30" s="19">
        <v>154000</v>
      </c>
      <c r="L30" s="19">
        <v>34000</v>
      </c>
      <c r="M30" s="19">
        <v>7900</v>
      </c>
      <c r="N30" s="19">
        <v>31000</v>
      </c>
      <c r="O30" s="19">
        <v>15300</v>
      </c>
      <c r="P30" s="19">
        <v>24343</v>
      </c>
      <c r="Q30" s="20">
        <v>14600</v>
      </c>
      <c r="R30" s="11">
        <v>549482</v>
      </c>
      <c r="S30" s="11">
        <v>88905</v>
      </c>
      <c r="T30" s="11">
        <v>57756</v>
      </c>
      <c r="U30" s="12">
        <v>696143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191</v>
      </c>
      <c r="B2" s="14" t="s">
        <v>34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12094</v>
      </c>
      <c r="C16" s="17">
        <v>0</v>
      </c>
      <c r="D16" s="17">
        <v>2159</v>
      </c>
      <c r="E16" s="17">
        <v>119</v>
      </c>
      <c r="F16" s="17">
        <v>0</v>
      </c>
      <c r="G16" s="17">
        <v>1081</v>
      </c>
      <c r="H16" s="17">
        <v>739</v>
      </c>
      <c r="I16" s="17">
        <v>0</v>
      </c>
      <c r="J16" s="17">
        <v>240</v>
      </c>
      <c r="K16" s="17">
        <v>304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1210</v>
      </c>
      <c r="R16" s="9">
        <v>13377</v>
      </c>
      <c r="S16" s="9">
        <v>1329</v>
      </c>
      <c r="T16" s="9">
        <v>3240</v>
      </c>
      <c r="U16" s="10">
        <v>17946</v>
      </c>
    </row>
    <row r="17" spans="1:21" ht="13.5">
      <c r="A17" s="3">
        <v>2017</v>
      </c>
      <c r="B17" s="21">
        <v>12200</v>
      </c>
      <c r="C17" s="17">
        <v>0</v>
      </c>
      <c r="D17" s="17">
        <v>2200</v>
      </c>
      <c r="E17" s="17">
        <v>120</v>
      </c>
      <c r="F17" s="17">
        <v>0</v>
      </c>
      <c r="G17" s="17">
        <v>1120</v>
      </c>
      <c r="H17" s="17">
        <v>745</v>
      </c>
      <c r="I17" s="17">
        <v>0</v>
      </c>
      <c r="J17" s="17">
        <v>240</v>
      </c>
      <c r="K17" s="17">
        <v>300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1200</v>
      </c>
      <c r="R17" s="9">
        <v>13485</v>
      </c>
      <c r="S17" s="9">
        <v>1320</v>
      </c>
      <c r="T17" s="9">
        <v>3320</v>
      </c>
      <c r="U17" s="10">
        <v>18125</v>
      </c>
    </row>
    <row r="18" spans="1:21" ht="13.5">
      <c r="A18" s="3">
        <v>2018</v>
      </c>
      <c r="B18" s="21">
        <v>12700</v>
      </c>
      <c r="C18" s="17">
        <v>0</v>
      </c>
      <c r="D18" s="17">
        <v>2300</v>
      </c>
      <c r="E18" s="17">
        <v>120</v>
      </c>
      <c r="F18" s="17">
        <v>0</v>
      </c>
      <c r="G18" s="17">
        <v>1133</v>
      </c>
      <c r="H18" s="17">
        <v>747</v>
      </c>
      <c r="I18" s="17">
        <v>0</v>
      </c>
      <c r="J18" s="17">
        <v>240</v>
      </c>
      <c r="K18" s="17">
        <v>300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1200</v>
      </c>
      <c r="R18" s="9">
        <v>13987</v>
      </c>
      <c r="S18" s="9">
        <v>1320</v>
      </c>
      <c r="T18" s="9">
        <v>3433</v>
      </c>
      <c r="U18" s="10">
        <v>18740</v>
      </c>
    </row>
    <row r="19" spans="1:21" ht="13.5">
      <c r="A19" s="3">
        <v>2019</v>
      </c>
      <c r="B19" s="21">
        <v>13200</v>
      </c>
      <c r="C19" s="17">
        <v>0</v>
      </c>
      <c r="D19" s="17">
        <v>2300</v>
      </c>
      <c r="E19" s="17">
        <v>120</v>
      </c>
      <c r="F19" s="17">
        <v>0</v>
      </c>
      <c r="G19" s="17">
        <v>1165</v>
      </c>
      <c r="H19" s="17">
        <v>751</v>
      </c>
      <c r="I19" s="17">
        <v>0</v>
      </c>
      <c r="J19" s="17">
        <v>240</v>
      </c>
      <c r="K19" s="17">
        <v>300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1200</v>
      </c>
      <c r="R19" s="9">
        <v>14491</v>
      </c>
      <c r="S19" s="9">
        <v>1320</v>
      </c>
      <c r="T19" s="9">
        <v>3465</v>
      </c>
      <c r="U19" s="10">
        <v>19276</v>
      </c>
    </row>
    <row r="20" spans="1:21" ht="13.5">
      <c r="A20" s="3">
        <v>2020</v>
      </c>
      <c r="B20" s="21">
        <v>13800</v>
      </c>
      <c r="C20" s="17">
        <v>0</v>
      </c>
      <c r="D20" s="17">
        <v>2400</v>
      </c>
      <c r="E20" s="17">
        <v>120</v>
      </c>
      <c r="F20" s="17">
        <v>0</v>
      </c>
      <c r="G20" s="17">
        <v>1200</v>
      </c>
      <c r="H20" s="17">
        <v>761</v>
      </c>
      <c r="I20" s="17">
        <v>0</v>
      </c>
      <c r="J20" s="17">
        <v>240</v>
      </c>
      <c r="K20" s="17">
        <v>300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1200</v>
      </c>
      <c r="R20" s="9">
        <v>15101</v>
      </c>
      <c r="S20" s="9">
        <v>1320</v>
      </c>
      <c r="T20" s="9">
        <v>3600</v>
      </c>
      <c r="U20" s="10">
        <v>20021</v>
      </c>
    </row>
    <row r="21" spans="1:21" ht="13.5">
      <c r="A21" s="3">
        <v>2021</v>
      </c>
      <c r="B21" s="21">
        <v>14100</v>
      </c>
      <c r="C21" s="17">
        <v>0</v>
      </c>
      <c r="D21" s="17">
        <v>2500</v>
      </c>
      <c r="E21" s="17">
        <v>120</v>
      </c>
      <c r="F21" s="17">
        <v>0</v>
      </c>
      <c r="G21" s="17">
        <v>1223</v>
      </c>
      <c r="H21" s="17">
        <v>771</v>
      </c>
      <c r="I21" s="17">
        <v>0</v>
      </c>
      <c r="J21" s="17">
        <v>240</v>
      </c>
      <c r="K21" s="17">
        <v>300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1200</v>
      </c>
      <c r="R21" s="9">
        <v>15411</v>
      </c>
      <c r="S21" s="9">
        <v>1320</v>
      </c>
      <c r="T21" s="9">
        <v>3723</v>
      </c>
      <c r="U21" s="10">
        <v>20454</v>
      </c>
    </row>
    <row r="22" spans="1:21" ht="13.5">
      <c r="A22" s="3">
        <v>2022</v>
      </c>
      <c r="B22" s="21">
        <v>14300</v>
      </c>
      <c r="C22" s="17">
        <v>0</v>
      </c>
      <c r="D22" s="17">
        <v>2500</v>
      </c>
      <c r="E22" s="17">
        <v>120</v>
      </c>
      <c r="F22" s="17">
        <v>0</v>
      </c>
      <c r="G22" s="17">
        <v>1237</v>
      </c>
      <c r="H22" s="17">
        <v>782</v>
      </c>
      <c r="I22" s="17">
        <v>0</v>
      </c>
      <c r="J22" s="17">
        <v>240</v>
      </c>
      <c r="K22" s="17">
        <v>300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1200</v>
      </c>
      <c r="R22" s="9">
        <v>15622</v>
      </c>
      <c r="S22" s="9">
        <v>1320</v>
      </c>
      <c r="T22" s="9">
        <v>3737</v>
      </c>
      <c r="U22" s="10">
        <v>20679</v>
      </c>
    </row>
    <row r="23" spans="1:21" ht="13.5">
      <c r="A23" s="3">
        <v>2023</v>
      </c>
      <c r="B23" s="21">
        <v>14500</v>
      </c>
      <c r="C23" s="17">
        <v>0</v>
      </c>
      <c r="D23" s="17">
        <v>2600</v>
      </c>
      <c r="E23" s="17">
        <v>120</v>
      </c>
      <c r="F23" s="17">
        <v>0</v>
      </c>
      <c r="G23" s="17">
        <v>1247</v>
      </c>
      <c r="H23" s="17">
        <v>793</v>
      </c>
      <c r="I23" s="17">
        <v>0</v>
      </c>
      <c r="J23" s="17">
        <v>240</v>
      </c>
      <c r="K23" s="17">
        <v>300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1200</v>
      </c>
      <c r="R23" s="9">
        <v>15833</v>
      </c>
      <c r="S23" s="9">
        <v>1320</v>
      </c>
      <c r="T23" s="9">
        <v>3847</v>
      </c>
      <c r="U23" s="10">
        <v>21000</v>
      </c>
    </row>
    <row r="24" spans="1:21" ht="13.5">
      <c r="A24" s="3">
        <v>2024</v>
      </c>
      <c r="B24" s="21">
        <v>14700</v>
      </c>
      <c r="C24" s="17">
        <v>0</v>
      </c>
      <c r="D24" s="17">
        <v>2600</v>
      </c>
      <c r="E24" s="17">
        <v>120</v>
      </c>
      <c r="F24" s="17">
        <v>0</v>
      </c>
      <c r="G24" s="17">
        <v>1261</v>
      </c>
      <c r="H24" s="17">
        <v>803</v>
      </c>
      <c r="I24" s="17">
        <v>0</v>
      </c>
      <c r="J24" s="17">
        <v>240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1200</v>
      </c>
      <c r="R24" s="9">
        <v>15743</v>
      </c>
      <c r="S24" s="9">
        <v>1320</v>
      </c>
      <c r="T24" s="9">
        <v>3861</v>
      </c>
      <c r="U24" s="10">
        <v>20924</v>
      </c>
    </row>
    <row r="25" spans="1:21" ht="13.5">
      <c r="A25" s="3">
        <v>2025</v>
      </c>
      <c r="B25" s="21">
        <v>14800</v>
      </c>
      <c r="C25" s="17">
        <v>0</v>
      </c>
      <c r="D25" s="17">
        <v>2600</v>
      </c>
      <c r="E25" s="17">
        <v>110</v>
      </c>
      <c r="F25" s="17">
        <v>0</v>
      </c>
      <c r="G25" s="17">
        <v>1271</v>
      </c>
      <c r="H25" s="17">
        <v>808</v>
      </c>
      <c r="I25" s="17">
        <v>0</v>
      </c>
      <c r="J25" s="17">
        <v>240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1200</v>
      </c>
      <c r="R25" s="9">
        <v>15848</v>
      </c>
      <c r="S25" s="9">
        <v>1310</v>
      </c>
      <c r="T25" s="9">
        <v>3871</v>
      </c>
      <c r="U25" s="10">
        <v>21029</v>
      </c>
    </row>
    <row r="26" spans="1:21" ht="13.5">
      <c r="A26" s="3">
        <v>2026</v>
      </c>
      <c r="B26" s="21">
        <v>14800</v>
      </c>
      <c r="C26" s="17">
        <v>0</v>
      </c>
      <c r="D26" s="17">
        <v>2700</v>
      </c>
      <c r="E26" s="17">
        <v>110</v>
      </c>
      <c r="F26" s="17">
        <v>0</v>
      </c>
      <c r="G26" s="17">
        <v>1280</v>
      </c>
      <c r="H26" s="17">
        <v>811</v>
      </c>
      <c r="I26" s="17">
        <v>0</v>
      </c>
      <c r="J26" s="17">
        <v>240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1200</v>
      </c>
      <c r="R26" s="9">
        <v>15851</v>
      </c>
      <c r="S26" s="9">
        <v>1310</v>
      </c>
      <c r="T26" s="9">
        <v>3980</v>
      </c>
      <c r="U26" s="10">
        <v>21141</v>
      </c>
    </row>
    <row r="27" spans="1:21" ht="13.5">
      <c r="A27" s="3">
        <v>2027</v>
      </c>
      <c r="B27" s="21">
        <v>14800</v>
      </c>
      <c r="C27" s="17">
        <v>0</v>
      </c>
      <c r="D27" s="17">
        <v>2600</v>
      </c>
      <c r="E27" s="17">
        <v>110</v>
      </c>
      <c r="F27" s="17">
        <v>0</v>
      </c>
      <c r="G27" s="17">
        <v>1282</v>
      </c>
      <c r="H27" s="17">
        <v>811</v>
      </c>
      <c r="I27" s="17">
        <v>0</v>
      </c>
      <c r="J27" s="17">
        <v>240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1200</v>
      </c>
      <c r="R27" s="9">
        <v>15851</v>
      </c>
      <c r="S27" s="9">
        <v>1310</v>
      </c>
      <c r="T27" s="9">
        <v>3882</v>
      </c>
      <c r="U27" s="10">
        <v>21043</v>
      </c>
    </row>
    <row r="28" spans="1:21" ht="13.5">
      <c r="A28" s="3">
        <v>2028</v>
      </c>
      <c r="B28" s="21">
        <v>14800</v>
      </c>
      <c r="C28" s="17">
        <v>0</v>
      </c>
      <c r="D28" s="17">
        <v>2600</v>
      </c>
      <c r="E28" s="17">
        <v>100</v>
      </c>
      <c r="F28" s="17">
        <v>0</v>
      </c>
      <c r="G28" s="17">
        <v>1285</v>
      </c>
      <c r="H28" s="17">
        <v>809</v>
      </c>
      <c r="I28" s="17">
        <v>0</v>
      </c>
      <c r="J28" s="17">
        <v>240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1200</v>
      </c>
      <c r="R28" s="9">
        <v>15849</v>
      </c>
      <c r="S28" s="9">
        <v>1300</v>
      </c>
      <c r="T28" s="9">
        <v>3885</v>
      </c>
      <c r="U28" s="10">
        <v>21034</v>
      </c>
    </row>
    <row r="29" spans="1:21" ht="13.5">
      <c r="A29" s="3">
        <v>2029</v>
      </c>
      <c r="B29" s="21">
        <v>14800</v>
      </c>
      <c r="C29" s="17">
        <v>0</v>
      </c>
      <c r="D29" s="17">
        <v>2600</v>
      </c>
      <c r="E29" s="17">
        <v>100</v>
      </c>
      <c r="F29" s="17">
        <v>0</v>
      </c>
      <c r="G29" s="17">
        <v>1289</v>
      </c>
      <c r="H29" s="17">
        <v>805</v>
      </c>
      <c r="I29" s="17">
        <v>0</v>
      </c>
      <c r="J29" s="17">
        <v>240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1200</v>
      </c>
      <c r="R29" s="9">
        <v>15845</v>
      </c>
      <c r="S29" s="9">
        <v>1300</v>
      </c>
      <c r="T29" s="9">
        <v>3889</v>
      </c>
      <c r="U29" s="10">
        <v>21034</v>
      </c>
    </row>
    <row r="30" spans="1:21" ht="13.5">
      <c r="A30" s="4">
        <v>2030</v>
      </c>
      <c r="B30" s="18">
        <v>14800</v>
      </c>
      <c r="C30" s="19">
        <v>0</v>
      </c>
      <c r="D30" s="19">
        <v>2600</v>
      </c>
      <c r="E30" s="19">
        <v>100</v>
      </c>
      <c r="F30" s="19">
        <v>0</v>
      </c>
      <c r="G30" s="19">
        <v>1289</v>
      </c>
      <c r="H30" s="19">
        <v>799</v>
      </c>
      <c r="I30" s="19">
        <v>0</v>
      </c>
      <c r="J30" s="19">
        <v>240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1200</v>
      </c>
      <c r="R30" s="11">
        <v>15839</v>
      </c>
      <c r="S30" s="11">
        <v>1300</v>
      </c>
      <c r="T30" s="11">
        <v>3889</v>
      </c>
      <c r="U30" s="12">
        <v>21028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192</v>
      </c>
      <c r="B2" s="14" t="s">
        <v>36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1780</v>
      </c>
      <c r="C16" s="17">
        <v>719</v>
      </c>
      <c r="D16" s="17">
        <v>470</v>
      </c>
      <c r="E16" s="17">
        <v>134</v>
      </c>
      <c r="F16" s="17">
        <v>85</v>
      </c>
      <c r="G16" s="17">
        <v>272</v>
      </c>
      <c r="H16" s="17">
        <v>296</v>
      </c>
      <c r="I16" s="17">
        <v>84</v>
      </c>
      <c r="J16" s="17">
        <v>522</v>
      </c>
      <c r="K16" s="17">
        <v>1251</v>
      </c>
      <c r="L16" s="17">
        <v>217</v>
      </c>
      <c r="M16" s="17">
        <v>91</v>
      </c>
      <c r="N16" s="17">
        <v>201</v>
      </c>
      <c r="O16" s="17">
        <v>81</v>
      </c>
      <c r="P16" s="17">
        <v>404</v>
      </c>
      <c r="Q16" s="22">
        <v>122</v>
      </c>
      <c r="R16" s="9">
        <v>5280</v>
      </c>
      <c r="S16" s="9">
        <v>622</v>
      </c>
      <c r="T16" s="9">
        <v>827</v>
      </c>
      <c r="U16" s="10">
        <v>6729</v>
      </c>
    </row>
    <row r="17" spans="1:21" ht="13.5">
      <c r="A17" s="3">
        <v>2017</v>
      </c>
      <c r="B17" s="21">
        <v>1700</v>
      </c>
      <c r="C17" s="17">
        <v>700</v>
      </c>
      <c r="D17" s="17">
        <v>480</v>
      </c>
      <c r="E17" s="17">
        <v>130</v>
      </c>
      <c r="F17" s="17">
        <v>78</v>
      </c>
      <c r="G17" s="17">
        <v>273</v>
      </c>
      <c r="H17" s="17">
        <v>299</v>
      </c>
      <c r="I17" s="17">
        <v>91</v>
      </c>
      <c r="J17" s="17">
        <v>520</v>
      </c>
      <c r="K17" s="17">
        <v>1200</v>
      </c>
      <c r="L17" s="17">
        <v>220</v>
      </c>
      <c r="M17" s="17">
        <v>90</v>
      </c>
      <c r="N17" s="17">
        <v>210</v>
      </c>
      <c r="O17" s="17">
        <v>100</v>
      </c>
      <c r="P17" s="17">
        <v>376</v>
      </c>
      <c r="Q17" s="22">
        <v>120</v>
      </c>
      <c r="R17" s="9">
        <v>5105</v>
      </c>
      <c r="S17" s="9">
        <v>651</v>
      </c>
      <c r="T17" s="9">
        <v>831</v>
      </c>
      <c r="U17" s="10">
        <v>6587</v>
      </c>
    </row>
    <row r="18" spans="1:21" ht="13.5">
      <c r="A18" s="3">
        <v>2018</v>
      </c>
      <c r="B18" s="21">
        <v>1700</v>
      </c>
      <c r="C18" s="17">
        <v>710</v>
      </c>
      <c r="D18" s="17">
        <v>490</v>
      </c>
      <c r="E18" s="17">
        <v>140</v>
      </c>
      <c r="F18" s="17">
        <v>78</v>
      </c>
      <c r="G18" s="17">
        <v>279</v>
      </c>
      <c r="H18" s="17">
        <v>299</v>
      </c>
      <c r="I18" s="17">
        <v>65</v>
      </c>
      <c r="J18" s="17">
        <v>520</v>
      </c>
      <c r="K18" s="17">
        <v>1300</v>
      </c>
      <c r="L18" s="17">
        <v>220</v>
      </c>
      <c r="M18" s="17">
        <v>90</v>
      </c>
      <c r="N18" s="17">
        <v>210</v>
      </c>
      <c r="O18" s="17">
        <v>100</v>
      </c>
      <c r="P18" s="17">
        <v>381</v>
      </c>
      <c r="Q18" s="22">
        <v>120</v>
      </c>
      <c r="R18" s="9">
        <v>5220</v>
      </c>
      <c r="S18" s="9">
        <v>635</v>
      </c>
      <c r="T18" s="9">
        <v>847</v>
      </c>
      <c r="U18" s="10">
        <v>6702</v>
      </c>
    </row>
    <row r="19" spans="1:21" ht="13.5">
      <c r="A19" s="3">
        <v>2019</v>
      </c>
      <c r="B19" s="21">
        <v>1700</v>
      </c>
      <c r="C19" s="17">
        <v>730</v>
      </c>
      <c r="D19" s="17">
        <v>500</v>
      </c>
      <c r="E19" s="17">
        <v>140</v>
      </c>
      <c r="F19" s="17">
        <v>78</v>
      </c>
      <c r="G19" s="17">
        <v>287</v>
      </c>
      <c r="H19" s="17">
        <v>301</v>
      </c>
      <c r="I19" s="17">
        <v>65</v>
      </c>
      <c r="J19" s="17">
        <v>520</v>
      </c>
      <c r="K19" s="17">
        <v>1300</v>
      </c>
      <c r="L19" s="17">
        <v>220</v>
      </c>
      <c r="M19" s="17">
        <v>100</v>
      </c>
      <c r="N19" s="17">
        <v>220.00000000000003</v>
      </c>
      <c r="O19" s="17">
        <v>100</v>
      </c>
      <c r="P19" s="17">
        <v>380</v>
      </c>
      <c r="Q19" s="22">
        <v>120</v>
      </c>
      <c r="R19" s="9">
        <v>5251</v>
      </c>
      <c r="S19" s="9">
        <v>645</v>
      </c>
      <c r="T19" s="9">
        <v>865</v>
      </c>
      <c r="U19" s="10">
        <v>6761</v>
      </c>
    </row>
    <row r="20" spans="1:21" ht="13.5">
      <c r="A20" s="3">
        <v>2020</v>
      </c>
      <c r="B20" s="21">
        <v>1700</v>
      </c>
      <c r="C20" s="17">
        <v>750</v>
      </c>
      <c r="D20" s="17">
        <v>500</v>
      </c>
      <c r="E20" s="17">
        <v>140</v>
      </c>
      <c r="F20" s="17">
        <v>78</v>
      </c>
      <c r="G20" s="17">
        <v>295</v>
      </c>
      <c r="H20" s="17">
        <v>305</v>
      </c>
      <c r="I20" s="17">
        <v>65</v>
      </c>
      <c r="J20" s="17">
        <v>520</v>
      </c>
      <c r="K20" s="17">
        <v>1300</v>
      </c>
      <c r="L20" s="17">
        <v>220</v>
      </c>
      <c r="M20" s="17">
        <v>100</v>
      </c>
      <c r="N20" s="17">
        <v>220.00000000000003</v>
      </c>
      <c r="O20" s="17">
        <v>100</v>
      </c>
      <c r="P20" s="17">
        <v>386</v>
      </c>
      <c r="Q20" s="22">
        <v>120</v>
      </c>
      <c r="R20" s="9">
        <v>5281</v>
      </c>
      <c r="S20" s="9">
        <v>645</v>
      </c>
      <c r="T20" s="9">
        <v>873</v>
      </c>
      <c r="U20" s="10">
        <v>6799</v>
      </c>
    </row>
    <row r="21" spans="1:21" ht="13.5">
      <c r="A21" s="3">
        <v>2021</v>
      </c>
      <c r="B21" s="21">
        <v>1800</v>
      </c>
      <c r="C21" s="17">
        <v>770</v>
      </c>
      <c r="D21" s="17">
        <v>510</v>
      </c>
      <c r="E21" s="17">
        <v>140</v>
      </c>
      <c r="F21" s="17">
        <v>78</v>
      </c>
      <c r="G21" s="17">
        <v>301</v>
      </c>
      <c r="H21" s="17">
        <v>309</v>
      </c>
      <c r="I21" s="17">
        <v>66</v>
      </c>
      <c r="J21" s="17">
        <v>520</v>
      </c>
      <c r="K21" s="17">
        <v>1300</v>
      </c>
      <c r="L21" s="17">
        <v>220</v>
      </c>
      <c r="M21" s="17">
        <v>100</v>
      </c>
      <c r="N21" s="17">
        <v>220.00000000000003</v>
      </c>
      <c r="O21" s="17">
        <v>100</v>
      </c>
      <c r="P21" s="17">
        <v>385</v>
      </c>
      <c r="Q21" s="22">
        <v>120</v>
      </c>
      <c r="R21" s="9">
        <v>5404</v>
      </c>
      <c r="S21" s="9">
        <v>646</v>
      </c>
      <c r="T21" s="9">
        <v>889</v>
      </c>
      <c r="U21" s="10">
        <v>6939</v>
      </c>
    </row>
    <row r="22" spans="1:21" ht="13.5">
      <c r="A22" s="3">
        <v>2022</v>
      </c>
      <c r="B22" s="21">
        <v>1800</v>
      </c>
      <c r="C22" s="17">
        <v>770</v>
      </c>
      <c r="D22" s="17">
        <v>520</v>
      </c>
      <c r="E22" s="17">
        <v>140</v>
      </c>
      <c r="F22" s="17">
        <v>78</v>
      </c>
      <c r="G22" s="17">
        <v>305</v>
      </c>
      <c r="H22" s="17">
        <v>313</v>
      </c>
      <c r="I22" s="17">
        <v>62</v>
      </c>
      <c r="J22" s="17">
        <v>520</v>
      </c>
      <c r="K22" s="17">
        <v>1300</v>
      </c>
      <c r="L22" s="17">
        <v>220</v>
      </c>
      <c r="M22" s="17">
        <v>100</v>
      </c>
      <c r="N22" s="17">
        <v>220.00000000000003</v>
      </c>
      <c r="O22" s="17">
        <v>100</v>
      </c>
      <c r="P22" s="17">
        <v>386</v>
      </c>
      <c r="Q22" s="22">
        <v>120</v>
      </c>
      <c r="R22" s="9">
        <v>5409</v>
      </c>
      <c r="S22" s="9">
        <v>642</v>
      </c>
      <c r="T22" s="9">
        <v>903</v>
      </c>
      <c r="U22" s="10">
        <v>6954</v>
      </c>
    </row>
    <row r="23" spans="1:21" ht="13.5">
      <c r="A23" s="3">
        <v>2023</v>
      </c>
      <c r="B23" s="21">
        <v>1800</v>
      </c>
      <c r="C23" s="17">
        <v>770</v>
      </c>
      <c r="D23" s="17">
        <v>530</v>
      </c>
      <c r="E23" s="17">
        <v>140</v>
      </c>
      <c r="F23" s="17">
        <v>78</v>
      </c>
      <c r="G23" s="17">
        <v>308</v>
      </c>
      <c r="H23" s="17">
        <v>318</v>
      </c>
      <c r="I23" s="17">
        <v>61</v>
      </c>
      <c r="J23" s="17">
        <v>530</v>
      </c>
      <c r="K23" s="17">
        <v>1300</v>
      </c>
      <c r="L23" s="17">
        <v>220</v>
      </c>
      <c r="M23" s="17">
        <v>100</v>
      </c>
      <c r="N23" s="17">
        <v>220.00000000000003</v>
      </c>
      <c r="O23" s="17">
        <v>100</v>
      </c>
      <c r="P23" s="17">
        <v>385</v>
      </c>
      <c r="Q23" s="22">
        <v>130</v>
      </c>
      <c r="R23" s="9">
        <v>5423</v>
      </c>
      <c r="S23" s="9">
        <v>651</v>
      </c>
      <c r="T23" s="9">
        <v>916</v>
      </c>
      <c r="U23" s="10">
        <v>6990</v>
      </c>
    </row>
    <row r="24" spans="1:21" ht="13.5">
      <c r="A24" s="3">
        <v>2024</v>
      </c>
      <c r="B24" s="21">
        <v>1900</v>
      </c>
      <c r="C24" s="17">
        <v>770</v>
      </c>
      <c r="D24" s="17">
        <v>540</v>
      </c>
      <c r="E24" s="17">
        <v>130</v>
      </c>
      <c r="F24" s="17">
        <v>78</v>
      </c>
      <c r="G24" s="17">
        <v>312</v>
      </c>
      <c r="H24" s="17">
        <v>322</v>
      </c>
      <c r="I24" s="17">
        <v>60</v>
      </c>
      <c r="J24" s="17">
        <v>530</v>
      </c>
      <c r="K24" s="17">
        <v>1300</v>
      </c>
      <c r="L24" s="17">
        <v>220</v>
      </c>
      <c r="M24" s="17">
        <v>100</v>
      </c>
      <c r="N24" s="17">
        <v>210</v>
      </c>
      <c r="O24" s="17">
        <v>100</v>
      </c>
      <c r="P24" s="17">
        <v>386</v>
      </c>
      <c r="Q24" s="22">
        <v>130</v>
      </c>
      <c r="R24" s="9">
        <v>5528</v>
      </c>
      <c r="S24" s="9">
        <v>630</v>
      </c>
      <c r="T24" s="9">
        <v>930</v>
      </c>
      <c r="U24" s="10">
        <v>7088</v>
      </c>
    </row>
    <row r="25" spans="1:21" ht="13.5">
      <c r="A25" s="3">
        <v>2025</v>
      </c>
      <c r="B25" s="21">
        <v>1900</v>
      </c>
      <c r="C25" s="17">
        <v>770</v>
      </c>
      <c r="D25" s="17">
        <v>550</v>
      </c>
      <c r="E25" s="17">
        <v>130</v>
      </c>
      <c r="F25" s="17">
        <v>78</v>
      </c>
      <c r="G25" s="17">
        <v>315</v>
      </c>
      <c r="H25" s="17">
        <v>324</v>
      </c>
      <c r="I25" s="17">
        <v>59</v>
      </c>
      <c r="J25" s="17">
        <v>530</v>
      </c>
      <c r="K25" s="17">
        <v>1300</v>
      </c>
      <c r="L25" s="17">
        <v>220</v>
      </c>
      <c r="M25" s="17">
        <v>100</v>
      </c>
      <c r="N25" s="17">
        <v>210</v>
      </c>
      <c r="O25" s="17">
        <v>100</v>
      </c>
      <c r="P25" s="17">
        <v>386</v>
      </c>
      <c r="Q25" s="22">
        <v>130</v>
      </c>
      <c r="R25" s="9">
        <v>5530</v>
      </c>
      <c r="S25" s="9">
        <v>629</v>
      </c>
      <c r="T25" s="9">
        <v>943</v>
      </c>
      <c r="U25" s="10">
        <v>7102</v>
      </c>
    </row>
    <row r="26" spans="1:21" ht="13.5">
      <c r="A26" s="3">
        <v>2026</v>
      </c>
      <c r="B26" s="21">
        <v>1900</v>
      </c>
      <c r="C26" s="17">
        <v>780</v>
      </c>
      <c r="D26" s="17">
        <v>550</v>
      </c>
      <c r="E26" s="17">
        <v>120</v>
      </c>
      <c r="F26" s="17">
        <v>78</v>
      </c>
      <c r="G26" s="17">
        <v>317</v>
      </c>
      <c r="H26" s="17">
        <v>325</v>
      </c>
      <c r="I26" s="17">
        <v>58</v>
      </c>
      <c r="J26" s="17">
        <v>530</v>
      </c>
      <c r="K26" s="17">
        <v>1300</v>
      </c>
      <c r="L26" s="17">
        <v>220</v>
      </c>
      <c r="M26" s="17">
        <v>100</v>
      </c>
      <c r="N26" s="17">
        <v>210</v>
      </c>
      <c r="O26" s="17">
        <v>100</v>
      </c>
      <c r="P26" s="17">
        <v>384</v>
      </c>
      <c r="Q26" s="22">
        <v>130</v>
      </c>
      <c r="R26" s="9">
        <v>5539</v>
      </c>
      <c r="S26" s="9">
        <v>618</v>
      </c>
      <c r="T26" s="9">
        <v>945</v>
      </c>
      <c r="U26" s="10">
        <v>7102</v>
      </c>
    </row>
    <row r="27" spans="1:21" ht="13.5">
      <c r="A27" s="3">
        <v>2027</v>
      </c>
      <c r="B27" s="21">
        <v>1900</v>
      </c>
      <c r="C27" s="17">
        <v>780</v>
      </c>
      <c r="D27" s="17">
        <v>550</v>
      </c>
      <c r="E27" s="17">
        <v>120</v>
      </c>
      <c r="F27" s="17">
        <v>78</v>
      </c>
      <c r="G27" s="17">
        <v>317</v>
      </c>
      <c r="H27" s="17">
        <v>325</v>
      </c>
      <c r="I27" s="17">
        <v>57</v>
      </c>
      <c r="J27" s="17">
        <v>530</v>
      </c>
      <c r="K27" s="17">
        <v>1300</v>
      </c>
      <c r="L27" s="17">
        <v>220</v>
      </c>
      <c r="M27" s="17">
        <v>100</v>
      </c>
      <c r="N27" s="17">
        <v>210</v>
      </c>
      <c r="O27" s="17">
        <v>100</v>
      </c>
      <c r="P27" s="17">
        <v>382</v>
      </c>
      <c r="Q27" s="22">
        <v>130</v>
      </c>
      <c r="R27" s="9">
        <v>5537</v>
      </c>
      <c r="S27" s="9">
        <v>617</v>
      </c>
      <c r="T27" s="9">
        <v>945</v>
      </c>
      <c r="U27" s="10">
        <v>7099</v>
      </c>
    </row>
    <row r="28" spans="1:21" ht="13.5">
      <c r="A28" s="3">
        <v>2028</v>
      </c>
      <c r="B28" s="21">
        <v>1900</v>
      </c>
      <c r="C28" s="17">
        <v>780</v>
      </c>
      <c r="D28" s="17">
        <v>540</v>
      </c>
      <c r="E28" s="17">
        <v>120</v>
      </c>
      <c r="F28" s="17">
        <v>78</v>
      </c>
      <c r="G28" s="17">
        <v>318</v>
      </c>
      <c r="H28" s="17">
        <v>324</v>
      </c>
      <c r="I28" s="17">
        <v>56</v>
      </c>
      <c r="J28" s="17">
        <v>520</v>
      </c>
      <c r="K28" s="17">
        <v>1300</v>
      </c>
      <c r="L28" s="17">
        <v>220</v>
      </c>
      <c r="M28" s="17">
        <v>100</v>
      </c>
      <c r="N28" s="17">
        <v>200</v>
      </c>
      <c r="O28" s="17">
        <v>50</v>
      </c>
      <c r="P28" s="17">
        <v>380</v>
      </c>
      <c r="Q28" s="22">
        <v>130</v>
      </c>
      <c r="R28" s="9">
        <v>5524</v>
      </c>
      <c r="S28" s="9">
        <v>556</v>
      </c>
      <c r="T28" s="9">
        <v>936</v>
      </c>
      <c r="U28" s="10">
        <v>7016</v>
      </c>
    </row>
    <row r="29" spans="1:21" ht="13.5">
      <c r="A29" s="3">
        <v>2029</v>
      </c>
      <c r="B29" s="21">
        <v>1900</v>
      </c>
      <c r="C29" s="17">
        <v>780</v>
      </c>
      <c r="D29" s="17">
        <v>540</v>
      </c>
      <c r="E29" s="17">
        <v>110</v>
      </c>
      <c r="F29" s="17">
        <v>78</v>
      </c>
      <c r="G29" s="17">
        <v>319</v>
      </c>
      <c r="H29" s="17">
        <v>323</v>
      </c>
      <c r="I29" s="17">
        <v>54</v>
      </c>
      <c r="J29" s="17">
        <v>520</v>
      </c>
      <c r="K29" s="17">
        <v>1300</v>
      </c>
      <c r="L29" s="17">
        <v>220</v>
      </c>
      <c r="M29" s="17">
        <v>100</v>
      </c>
      <c r="N29" s="17">
        <v>200</v>
      </c>
      <c r="O29" s="17">
        <v>50</v>
      </c>
      <c r="P29" s="17">
        <v>378</v>
      </c>
      <c r="Q29" s="22">
        <v>130</v>
      </c>
      <c r="R29" s="9">
        <v>5521</v>
      </c>
      <c r="S29" s="9">
        <v>544</v>
      </c>
      <c r="T29" s="9">
        <v>937</v>
      </c>
      <c r="U29" s="10">
        <v>7002</v>
      </c>
    </row>
    <row r="30" spans="1:21" ht="13.5">
      <c r="A30" s="4">
        <v>2030</v>
      </c>
      <c r="B30" s="18">
        <v>1900</v>
      </c>
      <c r="C30" s="19">
        <v>780</v>
      </c>
      <c r="D30" s="19">
        <v>540</v>
      </c>
      <c r="E30" s="19">
        <v>110</v>
      </c>
      <c r="F30" s="19">
        <v>78</v>
      </c>
      <c r="G30" s="19">
        <v>319</v>
      </c>
      <c r="H30" s="19">
        <v>320</v>
      </c>
      <c r="I30" s="19">
        <v>53</v>
      </c>
      <c r="J30" s="19">
        <v>520</v>
      </c>
      <c r="K30" s="19">
        <v>1300</v>
      </c>
      <c r="L30" s="19">
        <v>220</v>
      </c>
      <c r="M30" s="19">
        <v>100</v>
      </c>
      <c r="N30" s="19">
        <v>200</v>
      </c>
      <c r="O30" s="19">
        <v>50</v>
      </c>
      <c r="P30" s="19">
        <v>376</v>
      </c>
      <c r="Q30" s="20">
        <v>130</v>
      </c>
      <c r="R30" s="11">
        <v>5516</v>
      </c>
      <c r="S30" s="11">
        <v>543</v>
      </c>
      <c r="T30" s="11">
        <v>937</v>
      </c>
      <c r="U30" s="12">
        <v>6996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3</v>
      </c>
      <c r="B1" s="14" t="s">
        <v>187</v>
      </c>
    </row>
    <row r="2" spans="1:21">
      <c r="A2" s="15" t="s">
        <v>193</v>
      </c>
      <c r="B2" s="14" t="s">
        <v>194</v>
      </c>
    </row>
    <row r="3" spans="1:21">
      <c r="A3" s="15"/>
      <c r="B3" s="14"/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3605</v>
      </c>
      <c r="C16" s="17">
        <v>4628</v>
      </c>
      <c r="D16" s="17">
        <v>621</v>
      </c>
      <c r="E16" s="17">
        <v>459</v>
      </c>
      <c r="F16" s="17">
        <v>40</v>
      </c>
      <c r="G16" s="17">
        <v>333</v>
      </c>
      <c r="H16" s="17">
        <v>1262</v>
      </c>
      <c r="I16" s="17">
        <v>375</v>
      </c>
      <c r="J16" s="17">
        <v>1821</v>
      </c>
      <c r="K16" s="17">
        <v>4475</v>
      </c>
      <c r="L16" s="17">
        <v>986</v>
      </c>
      <c r="M16" s="17">
        <v>222</v>
      </c>
      <c r="N16" s="17">
        <v>1301</v>
      </c>
      <c r="O16" s="17">
        <v>438</v>
      </c>
      <c r="P16" s="17">
        <v>296</v>
      </c>
      <c r="Q16" s="22">
        <v>281</v>
      </c>
      <c r="R16" s="9">
        <v>17295</v>
      </c>
      <c r="S16" s="9">
        <v>2854</v>
      </c>
      <c r="T16" s="9">
        <v>994</v>
      </c>
      <c r="U16" s="10">
        <v>21143</v>
      </c>
    </row>
    <row r="17" spans="1:21" ht="13.5">
      <c r="A17" s="3">
        <v>2017</v>
      </c>
      <c r="B17" s="21">
        <v>3500</v>
      </c>
      <c r="C17" s="17">
        <v>4770</v>
      </c>
      <c r="D17" s="17">
        <v>600</v>
      </c>
      <c r="E17" s="17">
        <v>460</v>
      </c>
      <c r="F17" s="17">
        <v>44</v>
      </c>
      <c r="G17" s="17">
        <v>262</v>
      </c>
      <c r="H17" s="17">
        <v>1284</v>
      </c>
      <c r="I17" s="17">
        <v>361</v>
      </c>
      <c r="J17" s="17">
        <v>1400</v>
      </c>
      <c r="K17" s="17">
        <v>4400</v>
      </c>
      <c r="L17" s="17">
        <v>980</v>
      </c>
      <c r="M17" s="17">
        <v>220</v>
      </c>
      <c r="N17" s="17">
        <v>1300</v>
      </c>
      <c r="O17" s="17">
        <v>450</v>
      </c>
      <c r="P17" s="17">
        <v>293</v>
      </c>
      <c r="Q17" s="22">
        <v>280</v>
      </c>
      <c r="R17" s="9">
        <v>16847</v>
      </c>
      <c r="S17" s="9">
        <v>2851</v>
      </c>
      <c r="T17" s="9">
        <v>906</v>
      </c>
      <c r="U17" s="10">
        <v>20604</v>
      </c>
    </row>
    <row r="18" spans="1:21" ht="13.5">
      <c r="A18" s="3">
        <v>2018</v>
      </c>
      <c r="B18" s="21">
        <v>3500</v>
      </c>
      <c r="C18" s="17">
        <v>4840</v>
      </c>
      <c r="D18" s="17">
        <v>600</v>
      </c>
      <c r="E18" s="17">
        <v>460</v>
      </c>
      <c r="F18" s="17">
        <v>42</v>
      </c>
      <c r="G18" s="17">
        <v>262</v>
      </c>
      <c r="H18" s="17">
        <v>1278</v>
      </c>
      <c r="I18" s="17">
        <v>356</v>
      </c>
      <c r="J18" s="17">
        <v>1400</v>
      </c>
      <c r="K18" s="17">
        <v>4400</v>
      </c>
      <c r="L18" s="17">
        <v>990</v>
      </c>
      <c r="M18" s="17">
        <v>210</v>
      </c>
      <c r="N18" s="17">
        <v>1400</v>
      </c>
      <c r="O18" s="17">
        <v>450</v>
      </c>
      <c r="P18" s="17">
        <v>297</v>
      </c>
      <c r="Q18" s="22">
        <v>290</v>
      </c>
      <c r="R18" s="9">
        <v>16915</v>
      </c>
      <c r="S18" s="9">
        <v>2956</v>
      </c>
      <c r="T18" s="9">
        <v>904</v>
      </c>
      <c r="U18" s="10">
        <v>20775</v>
      </c>
    </row>
    <row r="19" spans="1:21" ht="13.5">
      <c r="A19" s="3">
        <v>2019</v>
      </c>
      <c r="B19" s="21">
        <v>3400</v>
      </c>
      <c r="C19" s="17">
        <v>4970</v>
      </c>
      <c r="D19" s="17">
        <v>600</v>
      </c>
      <c r="E19" s="17">
        <v>460</v>
      </c>
      <c r="F19" s="17">
        <v>42</v>
      </c>
      <c r="G19" s="17">
        <v>260</v>
      </c>
      <c r="H19" s="17">
        <v>1275</v>
      </c>
      <c r="I19" s="17">
        <v>355</v>
      </c>
      <c r="J19" s="17">
        <v>1500</v>
      </c>
      <c r="K19" s="17">
        <v>4400</v>
      </c>
      <c r="L19" s="17">
        <v>990</v>
      </c>
      <c r="M19" s="17">
        <v>200</v>
      </c>
      <c r="N19" s="17">
        <v>1400</v>
      </c>
      <c r="O19" s="17">
        <v>450</v>
      </c>
      <c r="P19" s="17">
        <v>296</v>
      </c>
      <c r="Q19" s="22">
        <v>290</v>
      </c>
      <c r="R19" s="9">
        <v>17031</v>
      </c>
      <c r="S19" s="9">
        <v>2955</v>
      </c>
      <c r="T19" s="9">
        <v>902</v>
      </c>
      <c r="U19" s="10">
        <v>20888</v>
      </c>
    </row>
    <row r="20" spans="1:21" ht="13.5">
      <c r="A20" s="3">
        <v>2020</v>
      </c>
      <c r="B20" s="21">
        <v>3400</v>
      </c>
      <c r="C20" s="17">
        <v>5090</v>
      </c>
      <c r="D20" s="17">
        <v>600</v>
      </c>
      <c r="E20" s="17">
        <v>470</v>
      </c>
      <c r="F20" s="17">
        <v>42</v>
      </c>
      <c r="G20" s="17">
        <v>263</v>
      </c>
      <c r="H20" s="17">
        <v>1271</v>
      </c>
      <c r="I20" s="17">
        <v>353</v>
      </c>
      <c r="J20" s="17">
        <v>1500</v>
      </c>
      <c r="K20" s="17">
        <v>4400</v>
      </c>
      <c r="L20" s="17">
        <v>990</v>
      </c>
      <c r="M20" s="17">
        <v>210</v>
      </c>
      <c r="N20" s="17">
        <v>1400</v>
      </c>
      <c r="O20" s="17">
        <v>450</v>
      </c>
      <c r="P20" s="17">
        <v>301</v>
      </c>
      <c r="Q20" s="22">
        <v>290</v>
      </c>
      <c r="R20" s="9">
        <v>17162</v>
      </c>
      <c r="S20" s="9">
        <v>2963</v>
      </c>
      <c r="T20" s="9">
        <v>905</v>
      </c>
      <c r="U20" s="10">
        <v>21030</v>
      </c>
    </row>
    <row r="21" spans="1:21" ht="13.5">
      <c r="A21" s="3">
        <v>2021</v>
      </c>
      <c r="B21" s="21">
        <v>3400</v>
      </c>
      <c r="C21" s="17">
        <v>5220</v>
      </c>
      <c r="D21" s="17">
        <v>600</v>
      </c>
      <c r="E21" s="17">
        <v>470</v>
      </c>
      <c r="F21" s="17">
        <v>42</v>
      </c>
      <c r="G21" s="17">
        <v>263</v>
      </c>
      <c r="H21" s="17">
        <v>1272</v>
      </c>
      <c r="I21" s="17">
        <v>359</v>
      </c>
      <c r="J21" s="17">
        <v>1500</v>
      </c>
      <c r="K21" s="17">
        <v>4400</v>
      </c>
      <c r="L21" s="17">
        <v>1000</v>
      </c>
      <c r="M21" s="17">
        <v>220</v>
      </c>
      <c r="N21" s="17">
        <v>1400</v>
      </c>
      <c r="O21" s="17">
        <v>450</v>
      </c>
      <c r="P21" s="17">
        <v>300</v>
      </c>
      <c r="Q21" s="22">
        <v>290</v>
      </c>
      <c r="R21" s="9">
        <v>17312</v>
      </c>
      <c r="S21" s="9">
        <v>2969</v>
      </c>
      <c r="T21" s="9">
        <v>905</v>
      </c>
      <c r="U21" s="10">
        <v>21186</v>
      </c>
    </row>
    <row r="22" spans="1:21" ht="13.5">
      <c r="A22" s="3">
        <v>2022</v>
      </c>
      <c r="B22" s="21">
        <v>3400</v>
      </c>
      <c r="C22" s="17">
        <v>5230</v>
      </c>
      <c r="D22" s="17">
        <v>600</v>
      </c>
      <c r="E22" s="17">
        <v>480</v>
      </c>
      <c r="F22" s="17">
        <v>42</v>
      </c>
      <c r="G22" s="17">
        <v>264</v>
      </c>
      <c r="H22" s="17">
        <v>1279</v>
      </c>
      <c r="I22" s="17">
        <v>338</v>
      </c>
      <c r="J22" s="17">
        <v>1500</v>
      </c>
      <c r="K22" s="17">
        <v>4400</v>
      </c>
      <c r="L22" s="17">
        <v>1000</v>
      </c>
      <c r="M22" s="17">
        <v>220</v>
      </c>
      <c r="N22" s="17">
        <v>1400</v>
      </c>
      <c r="O22" s="17">
        <v>450</v>
      </c>
      <c r="P22" s="17">
        <v>301</v>
      </c>
      <c r="Q22" s="22">
        <v>280</v>
      </c>
      <c r="R22" s="9">
        <v>17330</v>
      </c>
      <c r="S22" s="9">
        <v>2948</v>
      </c>
      <c r="T22" s="9">
        <v>906</v>
      </c>
      <c r="U22" s="10">
        <v>21184</v>
      </c>
    </row>
    <row r="23" spans="1:21" ht="13.5">
      <c r="A23" s="3">
        <v>2023</v>
      </c>
      <c r="B23" s="21">
        <v>3400</v>
      </c>
      <c r="C23" s="17">
        <v>5170</v>
      </c>
      <c r="D23" s="17">
        <v>600</v>
      </c>
      <c r="E23" s="17">
        <v>470</v>
      </c>
      <c r="F23" s="17">
        <v>42</v>
      </c>
      <c r="G23" s="17">
        <v>265</v>
      </c>
      <c r="H23" s="17">
        <v>1292</v>
      </c>
      <c r="I23" s="17">
        <v>333</v>
      </c>
      <c r="J23" s="17">
        <v>1500</v>
      </c>
      <c r="K23" s="17">
        <v>4500</v>
      </c>
      <c r="L23" s="17">
        <v>1010</v>
      </c>
      <c r="M23" s="17">
        <v>220</v>
      </c>
      <c r="N23" s="17">
        <v>1400</v>
      </c>
      <c r="O23" s="17">
        <v>450</v>
      </c>
      <c r="P23" s="17">
        <v>300</v>
      </c>
      <c r="Q23" s="22">
        <v>280</v>
      </c>
      <c r="R23" s="9">
        <v>17392</v>
      </c>
      <c r="S23" s="9">
        <v>2933</v>
      </c>
      <c r="T23" s="9">
        <v>907</v>
      </c>
      <c r="U23" s="10">
        <v>21232</v>
      </c>
    </row>
    <row r="24" spans="1:21" ht="13.5">
      <c r="A24" s="3">
        <v>2024</v>
      </c>
      <c r="B24" s="21">
        <v>3500</v>
      </c>
      <c r="C24" s="17">
        <v>5210</v>
      </c>
      <c r="D24" s="17">
        <v>600</v>
      </c>
      <c r="E24" s="17">
        <v>450</v>
      </c>
      <c r="F24" s="17">
        <v>42</v>
      </c>
      <c r="G24" s="17">
        <v>266</v>
      </c>
      <c r="H24" s="17">
        <v>1304</v>
      </c>
      <c r="I24" s="17">
        <v>329</v>
      </c>
      <c r="J24" s="17">
        <v>1500</v>
      </c>
      <c r="K24" s="17">
        <v>4500</v>
      </c>
      <c r="L24" s="17">
        <v>1010</v>
      </c>
      <c r="M24" s="17">
        <v>220</v>
      </c>
      <c r="N24" s="17">
        <v>1400</v>
      </c>
      <c r="O24" s="17">
        <v>450</v>
      </c>
      <c r="P24" s="17">
        <v>301</v>
      </c>
      <c r="Q24" s="22">
        <v>280</v>
      </c>
      <c r="R24" s="9">
        <v>17545</v>
      </c>
      <c r="S24" s="9">
        <v>2909</v>
      </c>
      <c r="T24" s="9">
        <v>908</v>
      </c>
      <c r="U24" s="10">
        <v>21362</v>
      </c>
    </row>
    <row r="25" spans="1:21" ht="13.5">
      <c r="A25" s="3">
        <v>2025</v>
      </c>
      <c r="B25" s="21">
        <v>3500</v>
      </c>
      <c r="C25" s="17">
        <v>5230</v>
      </c>
      <c r="D25" s="17">
        <v>700</v>
      </c>
      <c r="E25" s="17">
        <v>440</v>
      </c>
      <c r="F25" s="17">
        <v>42</v>
      </c>
      <c r="G25" s="17">
        <v>269</v>
      </c>
      <c r="H25" s="17">
        <v>1316</v>
      </c>
      <c r="I25" s="17">
        <v>323</v>
      </c>
      <c r="J25" s="17">
        <v>1500</v>
      </c>
      <c r="K25" s="17">
        <v>4500</v>
      </c>
      <c r="L25" s="17">
        <v>1010</v>
      </c>
      <c r="M25" s="17">
        <v>220</v>
      </c>
      <c r="N25" s="17">
        <v>1300</v>
      </c>
      <c r="O25" s="17">
        <v>450</v>
      </c>
      <c r="P25" s="17">
        <v>300</v>
      </c>
      <c r="Q25" s="22">
        <v>280</v>
      </c>
      <c r="R25" s="9">
        <v>17576</v>
      </c>
      <c r="S25" s="9">
        <v>2793</v>
      </c>
      <c r="T25" s="9">
        <v>1011</v>
      </c>
      <c r="U25" s="10">
        <v>21380</v>
      </c>
    </row>
    <row r="26" spans="1:21" ht="13.5">
      <c r="A26" s="3">
        <v>2026</v>
      </c>
      <c r="B26" s="21">
        <v>3500</v>
      </c>
      <c r="C26" s="17">
        <v>5240</v>
      </c>
      <c r="D26" s="17">
        <v>700</v>
      </c>
      <c r="E26" s="17">
        <v>420</v>
      </c>
      <c r="F26" s="17">
        <v>42</v>
      </c>
      <c r="G26" s="17">
        <v>269</v>
      </c>
      <c r="H26" s="17">
        <v>1331</v>
      </c>
      <c r="I26" s="17">
        <v>318</v>
      </c>
      <c r="J26" s="17">
        <v>1500</v>
      </c>
      <c r="K26" s="17">
        <v>4500</v>
      </c>
      <c r="L26" s="17">
        <v>1010</v>
      </c>
      <c r="M26" s="17">
        <v>220</v>
      </c>
      <c r="N26" s="17">
        <v>1300</v>
      </c>
      <c r="O26" s="17">
        <v>450</v>
      </c>
      <c r="P26" s="17">
        <v>299</v>
      </c>
      <c r="Q26" s="22">
        <v>270</v>
      </c>
      <c r="R26" s="9">
        <v>17600</v>
      </c>
      <c r="S26" s="9">
        <v>2758</v>
      </c>
      <c r="T26" s="9">
        <v>1011</v>
      </c>
      <c r="U26" s="10">
        <v>21369</v>
      </c>
    </row>
    <row r="27" spans="1:21" ht="13.5">
      <c r="A27" s="3">
        <v>2027</v>
      </c>
      <c r="B27" s="21">
        <v>3500</v>
      </c>
      <c r="C27" s="17">
        <v>5250</v>
      </c>
      <c r="D27" s="17">
        <v>700</v>
      </c>
      <c r="E27" s="17">
        <v>410</v>
      </c>
      <c r="F27" s="17">
        <v>42</v>
      </c>
      <c r="G27" s="17">
        <v>271</v>
      </c>
      <c r="H27" s="17">
        <v>1343</v>
      </c>
      <c r="I27" s="17">
        <v>311</v>
      </c>
      <c r="J27" s="17">
        <v>1500</v>
      </c>
      <c r="K27" s="17">
        <v>4500</v>
      </c>
      <c r="L27" s="17">
        <v>1000</v>
      </c>
      <c r="M27" s="17">
        <v>220</v>
      </c>
      <c r="N27" s="17">
        <v>1300</v>
      </c>
      <c r="O27" s="17">
        <v>450</v>
      </c>
      <c r="P27" s="17">
        <v>298</v>
      </c>
      <c r="Q27" s="22">
        <v>270</v>
      </c>
      <c r="R27" s="9">
        <v>17611</v>
      </c>
      <c r="S27" s="9">
        <v>2741</v>
      </c>
      <c r="T27" s="9">
        <v>1013</v>
      </c>
      <c r="U27" s="10">
        <v>21365</v>
      </c>
    </row>
    <row r="28" spans="1:21" ht="13.5">
      <c r="A28" s="3">
        <v>2028</v>
      </c>
      <c r="B28" s="21">
        <v>3500</v>
      </c>
      <c r="C28" s="17">
        <v>5250</v>
      </c>
      <c r="D28" s="17">
        <v>700</v>
      </c>
      <c r="E28" s="17">
        <v>400</v>
      </c>
      <c r="F28" s="17">
        <v>42</v>
      </c>
      <c r="G28" s="17">
        <v>273</v>
      </c>
      <c r="H28" s="17">
        <v>1353</v>
      </c>
      <c r="I28" s="17">
        <v>303</v>
      </c>
      <c r="J28" s="17">
        <v>1500</v>
      </c>
      <c r="K28" s="17">
        <v>4500</v>
      </c>
      <c r="L28" s="17">
        <v>1000</v>
      </c>
      <c r="M28" s="17">
        <v>220</v>
      </c>
      <c r="N28" s="17">
        <v>1300</v>
      </c>
      <c r="O28" s="17">
        <v>450</v>
      </c>
      <c r="P28" s="17">
        <v>296</v>
      </c>
      <c r="Q28" s="22">
        <v>270</v>
      </c>
      <c r="R28" s="9">
        <v>17619</v>
      </c>
      <c r="S28" s="9">
        <v>2723</v>
      </c>
      <c r="T28" s="9">
        <v>1015</v>
      </c>
      <c r="U28" s="10">
        <v>21357</v>
      </c>
    </row>
    <row r="29" spans="1:21" ht="13.5">
      <c r="A29" s="3">
        <v>2029</v>
      </c>
      <c r="B29" s="21">
        <v>3500</v>
      </c>
      <c r="C29" s="17">
        <v>5240</v>
      </c>
      <c r="D29" s="17">
        <v>700</v>
      </c>
      <c r="E29" s="17">
        <v>390</v>
      </c>
      <c r="F29" s="17">
        <v>42</v>
      </c>
      <c r="G29" s="17">
        <v>273</v>
      </c>
      <c r="H29" s="17">
        <v>1362</v>
      </c>
      <c r="I29" s="17">
        <v>295</v>
      </c>
      <c r="J29" s="17">
        <v>1400</v>
      </c>
      <c r="K29" s="17">
        <v>4500</v>
      </c>
      <c r="L29" s="17">
        <v>990</v>
      </c>
      <c r="M29" s="17">
        <v>220</v>
      </c>
      <c r="N29" s="17">
        <v>1300</v>
      </c>
      <c r="O29" s="17">
        <v>450</v>
      </c>
      <c r="P29" s="17">
        <v>295</v>
      </c>
      <c r="Q29" s="22">
        <v>260</v>
      </c>
      <c r="R29" s="9">
        <v>17507</v>
      </c>
      <c r="S29" s="9">
        <v>2695</v>
      </c>
      <c r="T29" s="9">
        <v>1015</v>
      </c>
      <c r="U29" s="10">
        <v>21217</v>
      </c>
    </row>
    <row r="30" spans="1:21" ht="13.5">
      <c r="A30" s="4">
        <v>2030</v>
      </c>
      <c r="B30" s="18">
        <v>3500</v>
      </c>
      <c r="C30" s="19">
        <v>5230</v>
      </c>
      <c r="D30" s="19">
        <v>700</v>
      </c>
      <c r="E30" s="19">
        <v>380</v>
      </c>
      <c r="F30" s="19">
        <v>42</v>
      </c>
      <c r="G30" s="19">
        <v>275</v>
      </c>
      <c r="H30" s="19">
        <v>1367</v>
      </c>
      <c r="I30" s="19">
        <v>288</v>
      </c>
      <c r="J30" s="19">
        <v>1400</v>
      </c>
      <c r="K30" s="19">
        <v>4500</v>
      </c>
      <c r="L30" s="19">
        <v>990</v>
      </c>
      <c r="M30" s="19">
        <v>210</v>
      </c>
      <c r="N30" s="19">
        <v>1200</v>
      </c>
      <c r="O30" s="19">
        <v>450</v>
      </c>
      <c r="P30" s="19">
        <v>293</v>
      </c>
      <c r="Q30" s="20">
        <v>260</v>
      </c>
      <c r="R30" s="11">
        <v>17490</v>
      </c>
      <c r="S30" s="11">
        <v>2578</v>
      </c>
      <c r="T30" s="11">
        <v>1017</v>
      </c>
      <c r="U30" s="12">
        <v>21085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4</v>
      </c>
      <c r="B1" s="14" t="s">
        <v>173</v>
      </c>
    </row>
    <row r="2" spans="1:21">
      <c r="A2" s="15" t="s">
        <v>172</v>
      </c>
      <c r="B2" s="14" t="s">
        <v>174</v>
      </c>
    </row>
    <row r="3" spans="1:21">
      <c r="A3" s="24"/>
      <c r="B3" s="14"/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/>
    <row r="8" spans="1:21" hidden="1"/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 hidden="1">
      <c r="A10" s="3">
        <v>2010</v>
      </c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9"/>
      <c r="S10" s="9"/>
      <c r="T10" s="9"/>
      <c r="U10" s="10"/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>
      <c r="A15" s="3">
        <v>2015</v>
      </c>
      <c r="B15" s="21">
        <v>100269</v>
      </c>
      <c r="C15" s="17">
        <v>118228</v>
      </c>
      <c r="D15" s="17">
        <v>35575</v>
      </c>
      <c r="E15" s="17">
        <v>19112</v>
      </c>
      <c r="F15" s="17">
        <v>6509</v>
      </c>
      <c r="G15" s="17">
        <v>18800</v>
      </c>
      <c r="H15" s="17">
        <v>56889</v>
      </c>
      <c r="I15" s="17">
        <v>13461</v>
      </c>
      <c r="J15" s="17">
        <v>63000</v>
      </c>
      <c r="K15" s="17">
        <v>147310</v>
      </c>
      <c r="L15" s="17">
        <v>34946</v>
      </c>
      <c r="M15" s="17">
        <v>7000</v>
      </c>
      <c r="N15" s="17">
        <v>35500</v>
      </c>
      <c r="O15" s="17">
        <v>16886.558737841471</v>
      </c>
      <c r="P15" s="17">
        <v>23549</v>
      </c>
      <c r="Q15" s="22">
        <v>17024</v>
      </c>
      <c r="R15" s="9">
        <v>551191</v>
      </c>
      <c r="S15" s="9">
        <v>101983.55873784146</v>
      </c>
      <c r="T15" s="9">
        <v>60884</v>
      </c>
      <c r="U15" s="10">
        <v>714058.55873784143</v>
      </c>
    </row>
    <row r="16" spans="1:21" ht="13.5">
      <c r="A16" s="3">
        <v>2016</v>
      </c>
      <c r="B16" s="21">
        <v>101477</v>
      </c>
      <c r="C16" s="17">
        <v>114600</v>
      </c>
      <c r="D16" s="17">
        <v>38877</v>
      </c>
      <c r="E16" s="17">
        <v>20933</v>
      </c>
      <c r="F16" s="17">
        <v>6873</v>
      </c>
      <c r="G16" s="17">
        <v>19200</v>
      </c>
      <c r="H16" s="17">
        <v>60725</v>
      </c>
      <c r="I16" s="17">
        <v>12200</v>
      </c>
      <c r="J16" s="17">
        <v>63400</v>
      </c>
      <c r="K16" s="17">
        <v>148308</v>
      </c>
      <c r="L16" s="17">
        <v>32500</v>
      </c>
      <c r="M16" s="17">
        <v>7000</v>
      </c>
      <c r="N16" s="17">
        <v>35400</v>
      </c>
      <c r="O16" s="17">
        <v>16790.449420513036</v>
      </c>
      <c r="P16" s="17">
        <v>23781</v>
      </c>
      <c r="Q16" s="22">
        <v>16962</v>
      </c>
      <c r="R16" s="9">
        <v>551791</v>
      </c>
      <c r="S16" s="9">
        <v>102285.44942051303</v>
      </c>
      <c r="T16" s="9">
        <v>64950</v>
      </c>
      <c r="U16" s="10">
        <v>719026.449420513</v>
      </c>
    </row>
    <row r="17" spans="1:21" ht="13.5">
      <c r="A17" s="3">
        <v>2017</v>
      </c>
      <c r="B17" s="21">
        <v>103363</v>
      </c>
      <c r="C17" s="17">
        <v>117000</v>
      </c>
      <c r="D17" s="17">
        <v>38471</v>
      </c>
      <c r="E17" s="17">
        <v>20200</v>
      </c>
      <c r="F17" s="17">
        <v>6949</v>
      </c>
      <c r="G17" s="17">
        <v>19500</v>
      </c>
      <c r="H17" s="17">
        <v>60499.9</v>
      </c>
      <c r="I17" s="17">
        <v>12100</v>
      </c>
      <c r="J17" s="17">
        <v>63600</v>
      </c>
      <c r="K17" s="17">
        <v>149225</v>
      </c>
      <c r="L17" s="17">
        <v>32600</v>
      </c>
      <c r="M17" s="17">
        <v>7100</v>
      </c>
      <c r="N17" s="17">
        <v>35200</v>
      </c>
      <c r="O17" s="17">
        <v>16569.948297429244</v>
      </c>
      <c r="P17" s="17">
        <v>23060</v>
      </c>
      <c r="Q17" s="22">
        <v>16852</v>
      </c>
      <c r="R17" s="9">
        <v>556447.9</v>
      </c>
      <c r="S17" s="9">
        <v>100921.94829742925</v>
      </c>
      <c r="T17" s="9">
        <v>64920</v>
      </c>
      <c r="U17" s="10">
        <v>722289.84829742927</v>
      </c>
    </row>
    <row r="18" spans="1:21" ht="13.5">
      <c r="A18" s="3">
        <v>2018</v>
      </c>
      <c r="B18" s="21">
        <v>105006</v>
      </c>
      <c r="C18" s="17">
        <v>118100</v>
      </c>
      <c r="D18" s="17">
        <v>38228</v>
      </c>
      <c r="E18" s="17">
        <v>19289</v>
      </c>
      <c r="F18" s="17">
        <v>6972</v>
      </c>
      <c r="G18" s="17">
        <v>19700</v>
      </c>
      <c r="H18" s="17">
        <v>61139.1</v>
      </c>
      <c r="I18" s="17">
        <v>11900</v>
      </c>
      <c r="J18" s="17">
        <v>63700</v>
      </c>
      <c r="K18" s="17">
        <v>150015</v>
      </c>
      <c r="L18" s="17">
        <v>32700.000000000004</v>
      </c>
      <c r="M18" s="17">
        <v>7100</v>
      </c>
      <c r="N18" s="17">
        <v>34800</v>
      </c>
      <c r="O18" s="17">
        <v>16300.772405409909</v>
      </c>
      <c r="P18" s="17">
        <v>23240</v>
      </c>
      <c r="Q18" s="22">
        <v>16695</v>
      </c>
      <c r="R18" s="9">
        <v>561000.1</v>
      </c>
      <c r="S18" s="9">
        <v>98984.772405409909</v>
      </c>
      <c r="T18" s="9">
        <v>64900</v>
      </c>
      <c r="U18" s="10">
        <v>724884.87240540993</v>
      </c>
    </row>
    <row r="19" spans="1:21" ht="13.5">
      <c r="A19" s="3">
        <v>2019</v>
      </c>
      <c r="B19" s="21">
        <v>106380</v>
      </c>
      <c r="C19" s="17">
        <v>119100</v>
      </c>
      <c r="D19" s="17">
        <v>37916</v>
      </c>
      <c r="E19" s="17">
        <v>18829</v>
      </c>
      <c r="F19" s="17">
        <v>7004</v>
      </c>
      <c r="G19" s="17">
        <v>19900</v>
      </c>
      <c r="H19" s="17">
        <v>61410.400000000001</v>
      </c>
      <c r="I19" s="17">
        <v>11700</v>
      </c>
      <c r="J19" s="17">
        <v>63800</v>
      </c>
      <c r="K19" s="17">
        <v>150656</v>
      </c>
      <c r="L19" s="17">
        <v>32800</v>
      </c>
      <c r="M19" s="17">
        <v>7200</v>
      </c>
      <c r="N19" s="17">
        <v>34400</v>
      </c>
      <c r="O19" s="17">
        <v>15991.042175463408</v>
      </c>
      <c r="P19" s="17">
        <v>23220</v>
      </c>
      <c r="Q19" s="22">
        <v>16502</v>
      </c>
      <c r="R19" s="9">
        <v>564566.4</v>
      </c>
      <c r="S19" s="9">
        <v>97422.042175463401</v>
      </c>
      <c r="T19" s="9">
        <v>64820</v>
      </c>
      <c r="U19" s="10">
        <v>726808.44217546342</v>
      </c>
    </row>
    <row r="20" spans="1:21" ht="13.5">
      <c r="A20" s="3">
        <v>2020</v>
      </c>
      <c r="B20" s="21">
        <v>107552</v>
      </c>
      <c r="C20" s="17">
        <v>119900</v>
      </c>
      <c r="D20" s="17">
        <v>37520</v>
      </c>
      <c r="E20" s="17">
        <v>18259</v>
      </c>
      <c r="F20" s="17">
        <v>7021</v>
      </c>
      <c r="G20" s="17">
        <v>20000</v>
      </c>
      <c r="H20" s="17">
        <v>61196.7</v>
      </c>
      <c r="I20" s="17">
        <v>11400</v>
      </c>
      <c r="J20" s="17">
        <v>63600</v>
      </c>
      <c r="K20" s="17">
        <v>151101</v>
      </c>
      <c r="L20" s="17">
        <v>32700.000000000004</v>
      </c>
      <c r="M20" s="17">
        <v>7200</v>
      </c>
      <c r="N20" s="17">
        <v>33800</v>
      </c>
      <c r="O20" s="17">
        <v>15652.673082884139</v>
      </c>
      <c r="P20" s="17">
        <v>23160</v>
      </c>
      <c r="Q20" s="22">
        <v>16276</v>
      </c>
      <c r="R20" s="9">
        <v>566409.70000000007</v>
      </c>
      <c r="S20" s="9">
        <v>95387.673082884139</v>
      </c>
      <c r="T20" s="9">
        <v>64541</v>
      </c>
      <c r="U20" s="10">
        <v>726338.37308288412</v>
      </c>
    </row>
    <row r="21" spans="1:21" ht="13.5">
      <c r="A21" s="3">
        <v>2021</v>
      </c>
      <c r="B21" s="21">
        <v>108432</v>
      </c>
      <c r="C21" s="17">
        <v>120400</v>
      </c>
      <c r="D21" s="17">
        <v>37308</v>
      </c>
      <c r="E21" s="17">
        <v>17644</v>
      </c>
      <c r="F21" s="17">
        <v>7036</v>
      </c>
      <c r="G21" s="17">
        <v>20000</v>
      </c>
      <c r="H21" s="17">
        <v>60758.8</v>
      </c>
      <c r="I21" s="17">
        <v>11100</v>
      </c>
      <c r="J21" s="17">
        <v>63300</v>
      </c>
      <c r="K21" s="17">
        <v>151287</v>
      </c>
      <c r="L21" s="17">
        <v>32600</v>
      </c>
      <c r="M21" s="17">
        <v>7100</v>
      </c>
      <c r="N21" s="17">
        <v>33300</v>
      </c>
      <c r="O21" s="17">
        <v>15220.050847209115</v>
      </c>
      <c r="P21" s="17">
        <v>23070</v>
      </c>
      <c r="Q21" s="22">
        <v>16024</v>
      </c>
      <c r="R21" s="9">
        <v>566947.80000000005</v>
      </c>
      <c r="S21" s="9">
        <v>93288.050847209117</v>
      </c>
      <c r="T21" s="9">
        <v>64344</v>
      </c>
      <c r="U21" s="10">
        <v>724579.85084720911</v>
      </c>
    </row>
    <row r="22" spans="1:21" ht="13.5">
      <c r="A22" s="3">
        <v>2022</v>
      </c>
      <c r="B22" s="21">
        <v>109002</v>
      </c>
      <c r="C22" s="17">
        <v>120700</v>
      </c>
      <c r="D22" s="17">
        <v>37116</v>
      </c>
      <c r="E22" s="17">
        <v>16998</v>
      </c>
      <c r="F22" s="17">
        <v>7045</v>
      </c>
      <c r="G22" s="17">
        <v>20000</v>
      </c>
      <c r="H22" s="17">
        <v>60186.400000000001</v>
      </c>
      <c r="I22" s="17">
        <v>10800</v>
      </c>
      <c r="J22" s="17">
        <v>62800</v>
      </c>
      <c r="K22" s="17">
        <v>151254</v>
      </c>
      <c r="L22" s="17">
        <v>32400</v>
      </c>
      <c r="M22" s="17">
        <v>7000</v>
      </c>
      <c r="N22" s="17">
        <v>32700.000000000004</v>
      </c>
      <c r="O22" s="17">
        <v>14797.259900095774</v>
      </c>
      <c r="P22" s="17">
        <v>22950</v>
      </c>
      <c r="Q22" s="22">
        <v>15757</v>
      </c>
      <c r="R22" s="9">
        <v>566292.4</v>
      </c>
      <c r="S22" s="9">
        <v>91052.259900095771</v>
      </c>
      <c r="T22" s="9">
        <v>64161</v>
      </c>
      <c r="U22" s="10">
        <v>721505.65990009578</v>
      </c>
    </row>
    <row r="23" spans="1:21" ht="13.5">
      <c r="A23" s="3">
        <v>2023</v>
      </c>
      <c r="B23" s="21">
        <v>109271</v>
      </c>
      <c r="C23" s="17">
        <v>120800</v>
      </c>
      <c r="D23" s="17">
        <v>36821</v>
      </c>
      <c r="E23" s="17">
        <v>16423</v>
      </c>
      <c r="F23" s="17">
        <v>7024</v>
      </c>
      <c r="G23" s="17">
        <v>19900</v>
      </c>
      <c r="H23" s="17">
        <v>59618</v>
      </c>
      <c r="I23" s="17">
        <v>10500</v>
      </c>
      <c r="J23" s="17">
        <v>62200</v>
      </c>
      <c r="K23" s="17">
        <v>150980</v>
      </c>
      <c r="L23" s="17">
        <v>32200.000000000004</v>
      </c>
      <c r="M23" s="17">
        <v>7000</v>
      </c>
      <c r="N23" s="17">
        <v>32100</v>
      </c>
      <c r="O23" s="17">
        <v>14401.754401118131</v>
      </c>
      <c r="P23" s="17">
        <v>22830</v>
      </c>
      <c r="Q23" s="22">
        <v>15476</v>
      </c>
      <c r="R23" s="9">
        <v>564899</v>
      </c>
      <c r="S23" s="9">
        <v>88900.754401118131</v>
      </c>
      <c r="T23" s="9">
        <v>63745</v>
      </c>
      <c r="U23" s="10">
        <v>717544.75440111815</v>
      </c>
    </row>
    <row r="24" spans="1:21" ht="13.5">
      <c r="A24" s="3">
        <v>2024</v>
      </c>
      <c r="B24" s="21">
        <v>109243</v>
      </c>
      <c r="C24" s="17">
        <v>120600</v>
      </c>
      <c r="D24" s="17">
        <v>36413</v>
      </c>
      <c r="E24" s="17">
        <v>15923</v>
      </c>
      <c r="F24" s="17">
        <v>6991</v>
      </c>
      <c r="G24" s="17">
        <v>19800</v>
      </c>
      <c r="H24" s="17">
        <v>58992.5</v>
      </c>
      <c r="I24" s="17">
        <v>10300</v>
      </c>
      <c r="J24" s="17">
        <v>61500</v>
      </c>
      <c r="K24" s="17">
        <v>150451</v>
      </c>
      <c r="L24" s="17">
        <v>31900</v>
      </c>
      <c r="M24" s="17">
        <v>6900</v>
      </c>
      <c r="N24" s="17">
        <v>31500</v>
      </c>
      <c r="O24" s="17">
        <v>14043.070046733297</v>
      </c>
      <c r="P24" s="17">
        <v>22700</v>
      </c>
      <c r="Q24" s="22">
        <v>15188</v>
      </c>
      <c r="R24" s="9">
        <v>562286.5</v>
      </c>
      <c r="S24" s="9">
        <v>86954.070046733294</v>
      </c>
      <c r="T24" s="9">
        <v>63204</v>
      </c>
      <c r="U24" s="10">
        <v>712444.57004673325</v>
      </c>
    </row>
    <row r="25" spans="1:21" ht="13.5">
      <c r="A25" s="3">
        <v>2025</v>
      </c>
      <c r="B25" s="21">
        <v>109001</v>
      </c>
      <c r="C25" s="17">
        <v>120200</v>
      </c>
      <c r="D25" s="17">
        <v>36025</v>
      </c>
      <c r="E25" s="17">
        <v>15520</v>
      </c>
      <c r="F25" s="17">
        <v>6960</v>
      </c>
      <c r="G25" s="17">
        <v>19600</v>
      </c>
      <c r="H25" s="17">
        <v>58268.3</v>
      </c>
      <c r="I25" s="17">
        <v>10000</v>
      </c>
      <c r="J25" s="17">
        <v>60700</v>
      </c>
      <c r="K25" s="17">
        <v>149641</v>
      </c>
      <c r="L25" s="17">
        <v>31500</v>
      </c>
      <c r="M25" s="17">
        <v>6800</v>
      </c>
      <c r="N25" s="17">
        <v>31000</v>
      </c>
      <c r="O25" s="17">
        <v>13733.830428416517</v>
      </c>
      <c r="P25" s="17">
        <v>22580</v>
      </c>
      <c r="Q25" s="22">
        <v>14880</v>
      </c>
      <c r="R25" s="9">
        <v>558690.30000000005</v>
      </c>
      <c r="S25" s="9">
        <v>85133.830428416521</v>
      </c>
      <c r="T25" s="9">
        <v>62585</v>
      </c>
      <c r="U25" s="10">
        <v>706409.13042841654</v>
      </c>
    </row>
    <row r="26" spans="1:21" ht="13.5">
      <c r="A26" s="3">
        <v>2026</v>
      </c>
      <c r="B26" s="21">
        <v>108595</v>
      </c>
      <c r="C26" s="17">
        <v>119600</v>
      </c>
      <c r="D26" s="17">
        <v>35627</v>
      </c>
      <c r="E26" s="17">
        <v>15205</v>
      </c>
      <c r="F26" s="17">
        <v>6935</v>
      </c>
      <c r="G26" s="17">
        <v>19400</v>
      </c>
      <c r="H26" s="17">
        <v>57465.3</v>
      </c>
      <c r="I26" s="17">
        <v>9800</v>
      </c>
      <c r="J26" s="17">
        <v>59900</v>
      </c>
      <c r="K26" s="17">
        <v>148570</v>
      </c>
      <c r="L26" s="17">
        <v>31100</v>
      </c>
      <c r="M26" s="17">
        <v>6700</v>
      </c>
      <c r="N26" s="17">
        <v>30500</v>
      </c>
      <c r="O26" s="17">
        <v>13484.059217250324</v>
      </c>
      <c r="P26" s="17">
        <v>22450</v>
      </c>
      <c r="Q26" s="22">
        <v>14405</v>
      </c>
      <c r="R26" s="9">
        <v>554380.30000000005</v>
      </c>
      <c r="S26" s="9">
        <v>83394.059217250324</v>
      </c>
      <c r="T26" s="9">
        <v>61962</v>
      </c>
      <c r="U26" s="10">
        <v>699736.35921725037</v>
      </c>
    </row>
    <row r="27" spans="1:21" ht="13.5">
      <c r="A27" s="3">
        <v>2027</v>
      </c>
      <c r="B27" s="21">
        <v>108037</v>
      </c>
      <c r="C27" s="17">
        <v>118900</v>
      </c>
      <c r="D27" s="17">
        <v>35280</v>
      </c>
      <c r="E27" s="17">
        <v>14964</v>
      </c>
      <c r="F27" s="17">
        <v>6912</v>
      </c>
      <c r="G27" s="17">
        <v>19200</v>
      </c>
      <c r="H27" s="17">
        <v>56630.2</v>
      </c>
      <c r="I27" s="17">
        <v>9600</v>
      </c>
      <c r="J27" s="17">
        <v>59000</v>
      </c>
      <c r="K27" s="17">
        <v>147279</v>
      </c>
      <c r="L27" s="17">
        <v>30700</v>
      </c>
      <c r="M27" s="17">
        <v>6600</v>
      </c>
      <c r="N27" s="17">
        <v>30200</v>
      </c>
      <c r="O27" s="17">
        <v>13291.155135875291</v>
      </c>
      <c r="P27" s="17">
        <v>22300</v>
      </c>
      <c r="Q27" s="22">
        <v>13992</v>
      </c>
      <c r="R27" s="9">
        <v>549446.19999999995</v>
      </c>
      <c r="S27" s="9">
        <v>82047.155135875291</v>
      </c>
      <c r="T27" s="9">
        <v>61392</v>
      </c>
      <c r="U27" s="10">
        <v>692885.35513587529</v>
      </c>
    </row>
    <row r="28" spans="1:21" ht="13.5">
      <c r="A28" s="3">
        <v>2028</v>
      </c>
      <c r="B28" s="21">
        <v>107332</v>
      </c>
      <c r="C28" s="17">
        <v>118000</v>
      </c>
      <c r="D28" s="17">
        <v>34954</v>
      </c>
      <c r="E28" s="17">
        <v>14825</v>
      </c>
      <c r="F28" s="17">
        <v>6894</v>
      </c>
      <c r="G28" s="17">
        <v>19000</v>
      </c>
      <c r="H28" s="17">
        <v>55819.6</v>
      </c>
      <c r="I28" s="17">
        <v>9500</v>
      </c>
      <c r="J28" s="17">
        <v>58100</v>
      </c>
      <c r="K28" s="17">
        <v>145840</v>
      </c>
      <c r="L28" s="17">
        <v>30200</v>
      </c>
      <c r="M28" s="17">
        <v>6500</v>
      </c>
      <c r="N28" s="17">
        <v>29800</v>
      </c>
      <c r="O28" s="17">
        <v>13154.240582974884</v>
      </c>
      <c r="P28" s="17">
        <v>22160</v>
      </c>
      <c r="Q28" s="22">
        <v>13647</v>
      </c>
      <c r="R28" s="9">
        <v>543951.6</v>
      </c>
      <c r="S28" s="9">
        <v>80926.24058297489</v>
      </c>
      <c r="T28" s="9">
        <v>60848</v>
      </c>
      <c r="U28" s="10">
        <v>685725.84058297484</v>
      </c>
    </row>
    <row r="29" spans="1:21" ht="13.5">
      <c r="A29" s="3">
        <v>2029</v>
      </c>
      <c r="B29" s="21">
        <v>106491</v>
      </c>
      <c r="C29" s="17">
        <v>117100</v>
      </c>
      <c r="D29" s="17">
        <v>34661</v>
      </c>
      <c r="E29" s="17">
        <v>14753</v>
      </c>
      <c r="F29" s="17">
        <v>6878</v>
      </c>
      <c r="G29" s="17">
        <v>18800</v>
      </c>
      <c r="H29" s="17">
        <v>55016.7</v>
      </c>
      <c r="I29" s="17">
        <v>9300</v>
      </c>
      <c r="J29" s="17">
        <v>57100</v>
      </c>
      <c r="K29" s="17">
        <v>144228</v>
      </c>
      <c r="L29" s="17">
        <v>29800</v>
      </c>
      <c r="M29" s="17">
        <v>6300</v>
      </c>
      <c r="N29" s="17">
        <v>29500</v>
      </c>
      <c r="O29" s="17">
        <v>13056.368864117339</v>
      </c>
      <c r="P29" s="17">
        <v>22020</v>
      </c>
      <c r="Q29" s="22">
        <v>13391</v>
      </c>
      <c r="R29" s="9">
        <v>538055.69999999995</v>
      </c>
      <c r="S29" s="9">
        <v>80000.368864117336</v>
      </c>
      <c r="T29" s="9">
        <v>60339</v>
      </c>
      <c r="U29" s="10">
        <v>678395.06886411726</v>
      </c>
    </row>
    <row r="30" spans="1:21" ht="13.5">
      <c r="A30" s="4">
        <v>2030</v>
      </c>
      <c r="B30" s="18">
        <v>105542</v>
      </c>
      <c r="C30" s="19">
        <v>116000</v>
      </c>
      <c r="D30" s="19">
        <v>34408</v>
      </c>
      <c r="E30" s="19">
        <v>14753</v>
      </c>
      <c r="F30" s="19">
        <v>6866</v>
      </c>
      <c r="G30" s="19">
        <v>18500</v>
      </c>
      <c r="H30" s="19">
        <v>54301.4</v>
      </c>
      <c r="I30" s="19">
        <v>9200</v>
      </c>
      <c r="J30" s="19">
        <v>56200</v>
      </c>
      <c r="K30" s="19">
        <v>142472</v>
      </c>
      <c r="L30" s="19">
        <v>29300</v>
      </c>
      <c r="M30" s="19">
        <v>6200</v>
      </c>
      <c r="N30" s="19">
        <v>29300</v>
      </c>
      <c r="O30" s="19">
        <v>13004.449504040595</v>
      </c>
      <c r="P30" s="19">
        <v>21880</v>
      </c>
      <c r="Q30" s="20">
        <v>13261</v>
      </c>
      <c r="R30" s="11">
        <v>531895.4</v>
      </c>
      <c r="S30" s="11">
        <v>79518.449504040589</v>
      </c>
      <c r="T30" s="11">
        <v>59774</v>
      </c>
      <c r="U30" s="12">
        <v>671187.84950404067</v>
      </c>
    </row>
    <row r="31" spans="1:21">
      <c r="A31" s="58" t="s">
        <v>224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568070</v>
      </c>
      <c r="C16" s="17">
        <v>652893</v>
      </c>
      <c r="D16" s="17">
        <v>162033</v>
      </c>
      <c r="E16" s="17">
        <v>111444</v>
      </c>
      <c r="F16" s="17">
        <v>33126</v>
      </c>
      <c r="G16" s="17">
        <v>84623</v>
      </c>
      <c r="H16" s="17">
        <v>312596</v>
      </c>
      <c r="I16" s="17">
        <v>67408</v>
      </c>
      <c r="J16" s="17">
        <v>433648</v>
      </c>
      <c r="K16" s="17">
        <v>963895</v>
      </c>
      <c r="L16" s="17">
        <v>209849</v>
      </c>
      <c r="M16" s="17">
        <v>45068</v>
      </c>
      <c r="N16" s="17">
        <v>171263</v>
      </c>
      <c r="O16" s="17">
        <v>90362</v>
      </c>
      <c r="P16" s="17">
        <v>148482</v>
      </c>
      <c r="Q16" s="22">
        <v>92203</v>
      </c>
      <c r="R16" s="9">
        <v>3334501</v>
      </c>
      <c r="S16" s="9">
        <v>532680</v>
      </c>
      <c r="T16" s="9">
        <v>279782</v>
      </c>
      <c r="U16" s="10">
        <v>4146963</v>
      </c>
    </row>
    <row r="17" spans="1:21" ht="13.5">
      <c r="A17" s="3">
        <v>2017</v>
      </c>
      <c r="B17" s="21">
        <v>565900</v>
      </c>
      <c r="C17" s="17">
        <v>645650</v>
      </c>
      <c r="D17" s="17">
        <v>166270</v>
      </c>
      <c r="E17" s="17">
        <v>113530</v>
      </c>
      <c r="F17" s="17">
        <v>33593</v>
      </c>
      <c r="G17" s="17">
        <v>86304</v>
      </c>
      <c r="H17" s="17">
        <v>314479.06376946409</v>
      </c>
      <c r="I17" s="17">
        <v>68194</v>
      </c>
      <c r="J17" s="17">
        <v>452300</v>
      </c>
      <c r="K17" s="17">
        <v>963500</v>
      </c>
      <c r="L17" s="17">
        <v>204790</v>
      </c>
      <c r="M17" s="17">
        <v>45370</v>
      </c>
      <c r="N17" s="17">
        <v>173280</v>
      </c>
      <c r="O17" s="17">
        <v>90500</v>
      </c>
      <c r="P17" s="17">
        <v>146659</v>
      </c>
      <c r="Q17" s="22">
        <v>92340</v>
      </c>
      <c r="R17" s="9">
        <v>3338648.0637694644</v>
      </c>
      <c r="S17" s="9">
        <v>537844</v>
      </c>
      <c r="T17" s="9">
        <v>286167</v>
      </c>
      <c r="U17" s="10">
        <v>4162659.0637694644</v>
      </c>
    </row>
    <row r="18" spans="1:21" ht="13.5">
      <c r="A18" s="3">
        <v>2018</v>
      </c>
      <c r="B18" s="21">
        <v>567800</v>
      </c>
      <c r="C18" s="17">
        <v>642490</v>
      </c>
      <c r="D18" s="17">
        <v>171480</v>
      </c>
      <c r="E18" s="17">
        <v>116260</v>
      </c>
      <c r="F18" s="17">
        <v>34218</v>
      </c>
      <c r="G18" s="17">
        <v>87828</v>
      </c>
      <c r="H18" s="17">
        <v>319971.27592896018</v>
      </c>
      <c r="I18" s="17">
        <v>69516</v>
      </c>
      <c r="J18" s="17">
        <v>447700</v>
      </c>
      <c r="K18" s="17">
        <v>963000</v>
      </c>
      <c r="L18" s="17">
        <v>201570</v>
      </c>
      <c r="M18" s="17">
        <v>45470</v>
      </c>
      <c r="N18" s="17">
        <v>177440</v>
      </c>
      <c r="O18" s="17">
        <v>91550</v>
      </c>
      <c r="P18" s="17">
        <v>144773</v>
      </c>
      <c r="Q18" s="22">
        <v>93150</v>
      </c>
      <c r="R18" s="9">
        <v>3332774.2759289602</v>
      </c>
      <c r="S18" s="9">
        <v>547916</v>
      </c>
      <c r="T18" s="9">
        <v>293526</v>
      </c>
      <c r="U18" s="10">
        <v>4174216.2759289602</v>
      </c>
    </row>
    <row r="19" spans="1:21" ht="13.5">
      <c r="A19" s="3">
        <v>2019</v>
      </c>
      <c r="B19" s="21">
        <v>566500</v>
      </c>
      <c r="C19" s="17">
        <v>642410</v>
      </c>
      <c r="D19" s="17">
        <v>176700</v>
      </c>
      <c r="E19" s="17">
        <v>118670</v>
      </c>
      <c r="F19" s="17">
        <v>34688</v>
      </c>
      <c r="G19" s="17">
        <v>88929</v>
      </c>
      <c r="H19" s="17">
        <v>325384.53560533945</v>
      </c>
      <c r="I19" s="17">
        <v>70753</v>
      </c>
      <c r="J19" s="17">
        <v>443300</v>
      </c>
      <c r="K19" s="17">
        <v>956000</v>
      </c>
      <c r="L19" s="17">
        <v>200380</v>
      </c>
      <c r="M19" s="17">
        <v>46140</v>
      </c>
      <c r="N19" s="17">
        <v>180330</v>
      </c>
      <c r="O19" s="17">
        <v>92750</v>
      </c>
      <c r="P19" s="17">
        <v>144388</v>
      </c>
      <c r="Q19" s="22">
        <v>94070</v>
      </c>
      <c r="R19" s="9">
        <v>3324502.5356053393</v>
      </c>
      <c r="S19" s="9">
        <v>556573</v>
      </c>
      <c r="T19" s="9">
        <v>300317</v>
      </c>
      <c r="U19" s="10">
        <v>4181392.5356053393</v>
      </c>
    </row>
    <row r="20" spans="1:21" ht="13.5">
      <c r="A20" s="3">
        <v>2020</v>
      </c>
      <c r="B20" s="21">
        <v>561800</v>
      </c>
      <c r="C20" s="17">
        <v>647350</v>
      </c>
      <c r="D20" s="17">
        <v>182100</v>
      </c>
      <c r="E20" s="17">
        <v>122090</v>
      </c>
      <c r="F20" s="17">
        <v>35314</v>
      </c>
      <c r="G20" s="17">
        <v>89270</v>
      </c>
      <c r="H20" s="17">
        <v>324555.19114872423</v>
      </c>
      <c r="I20" s="17">
        <v>72252</v>
      </c>
      <c r="J20" s="17">
        <v>440800</v>
      </c>
      <c r="K20" s="17">
        <v>952300</v>
      </c>
      <c r="L20" s="17">
        <v>200490</v>
      </c>
      <c r="M20" s="17">
        <v>46540</v>
      </c>
      <c r="N20" s="17">
        <v>183190</v>
      </c>
      <c r="O20" s="17">
        <v>93800</v>
      </c>
      <c r="P20" s="17">
        <v>144995</v>
      </c>
      <c r="Q20" s="22">
        <v>94980</v>
      </c>
      <c r="R20" s="9">
        <v>3318830.1911487244</v>
      </c>
      <c r="S20" s="9">
        <v>566312</v>
      </c>
      <c r="T20" s="9">
        <v>306684</v>
      </c>
      <c r="U20" s="10">
        <v>4191826.1911487244</v>
      </c>
    </row>
    <row r="21" spans="1:21" ht="13.5">
      <c r="A21" s="3">
        <v>2021</v>
      </c>
      <c r="B21" s="21">
        <v>560900</v>
      </c>
      <c r="C21" s="17">
        <v>653390</v>
      </c>
      <c r="D21" s="17">
        <v>187820</v>
      </c>
      <c r="E21" s="17">
        <v>124310</v>
      </c>
      <c r="F21" s="17">
        <v>35642</v>
      </c>
      <c r="G21" s="17">
        <v>89311</v>
      </c>
      <c r="H21" s="17">
        <v>324073.48063254752</v>
      </c>
      <c r="I21" s="17">
        <v>73703</v>
      </c>
      <c r="J21" s="17">
        <v>437800</v>
      </c>
      <c r="K21" s="17">
        <v>947400</v>
      </c>
      <c r="L21" s="17">
        <v>201910</v>
      </c>
      <c r="M21" s="17">
        <v>47430</v>
      </c>
      <c r="N21" s="17">
        <v>185960</v>
      </c>
      <c r="O21" s="17">
        <v>94900</v>
      </c>
      <c r="P21" s="17">
        <v>146137</v>
      </c>
      <c r="Q21" s="22">
        <v>96100</v>
      </c>
      <c r="R21" s="9">
        <v>3319040.4806325473</v>
      </c>
      <c r="S21" s="9">
        <v>574973</v>
      </c>
      <c r="T21" s="9">
        <v>312773</v>
      </c>
      <c r="U21" s="10">
        <v>4206786.4806325473</v>
      </c>
    </row>
    <row r="22" spans="1:21" ht="13.5">
      <c r="A22" s="3">
        <v>2022</v>
      </c>
      <c r="B22" s="21">
        <v>562200</v>
      </c>
      <c r="C22" s="17">
        <v>697830</v>
      </c>
      <c r="D22" s="17">
        <v>193340</v>
      </c>
      <c r="E22" s="17">
        <v>126120</v>
      </c>
      <c r="F22" s="17">
        <v>35907</v>
      </c>
      <c r="G22" s="17">
        <v>89737</v>
      </c>
      <c r="H22" s="17">
        <v>324413.32158799784</v>
      </c>
      <c r="I22" s="17">
        <v>74471</v>
      </c>
      <c r="J22" s="17">
        <v>435500</v>
      </c>
      <c r="K22" s="17">
        <v>947900</v>
      </c>
      <c r="L22" s="17">
        <v>203520</v>
      </c>
      <c r="M22" s="17">
        <v>48020</v>
      </c>
      <c r="N22" s="17">
        <v>188620</v>
      </c>
      <c r="O22" s="17">
        <v>95650</v>
      </c>
      <c r="P22" s="17">
        <v>147165</v>
      </c>
      <c r="Q22" s="22">
        <v>97610</v>
      </c>
      <c r="R22" s="9">
        <v>3366548.321587998</v>
      </c>
      <c r="S22" s="9">
        <v>582471</v>
      </c>
      <c r="T22" s="9">
        <v>318984</v>
      </c>
      <c r="U22" s="10">
        <v>4268003.3215879984</v>
      </c>
    </row>
    <row r="23" spans="1:21" ht="13.5">
      <c r="A23" s="3">
        <v>2023</v>
      </c>
      <c r="B23" s="21">
        <v>565800</v>
      </c>
      <c r="C23" s="17">
        <v>704760</v>
      </c>
      <c r="D23" s="17">
        <v>196660</v>
      </c>
      <c r="E23" s="17">
        <v>127120</v>
      </c>
      <c r="F23" s="17">
        <v>36111</v>
      </c>
      <c r="G23" s="17">
        <v>89718</v>
      </c>
      <c r="H23" s="17">
        <v>324403.59318527835</v>
      </c>
      <c r="I23" s="17">
        <v>74656</v>
      </c>
      <c r="J23" s="17">
        <v>434900</v>
      </c>
      <c r="K23" s="17">
        <v>949200</v>
      </c>
      <c r="L23" s="17">
        <v>204440</v>
      </c>
      <c r="M23" s="17">
        <v>48030</v>
      </c>
      <c r="N23" s="17">
        <v>190170</v>
      </c>
      <c r="O23" s="17">
        <v>96250</v>
      </c>
      <c r="P23" s="17">
        <v>154941</v>
      </c>
      <c r="Q23" s="22">
        <v>98720</v>
      </c>
      <c r="R23" s="9">
        <v>3386474.5931852786</v>
      </c>
      <c r="S23" s="9">
        <v>586916</v>
      </c>
      <c r="T23" s="9">
        <v>322489</v>
      </c>
      <c r="U23" s="10">
        <v>4295879.5931852786</v>
      </c>
    </row>
    <row r="24" spans="1:21" ht="13.5">
      <c r="A24" s="3">
        <v>2024</v>
      </c>
      <c r="B24" s="21">
        <v>571900</v>
      </c>
      <c r="C24" s="17">
        <v>714320</v>
      </c>
      <c r="D24" s="17">
        <v>199970</v>
      </c>
      <c r="E24" s="17">
        <v>128020</v>
      </c>
      <c r="F24" s="17">
        <v>36357</v>
      </c>
      <c r="G24" s="17">
        <v>90171</v>
      </c>
      <c r="H24" s="17">
        <v>325105.62729028426</v>
      </c>
      <c r="I24" s="17">
        <v>74270</v>
      </c>
      <c r="J24" s="17">
        <v>432700</v>
      </c>
      <c r="K24" s="17">
        <v>946100</v>
      </c>
      <c r="L24" s="17">
        <v>205060</v>
      </c>
      <c r="M24" s="17">
        <v>48130</v>
      </c>
      <c r="N24" s="17">
        <v>191410</v>
      </c>
      <c r="O24" s="17">
        <v>96750</v>
      </c>
      <c r="P24" s="17">
        <v>154713</v>
      </c>
      <c r="Q24" s="22">
        <v>99340</v>
      </c>
      <c r="R24" s="9">
        <v>3398028.6272902843</v>
      </c>
      <c r="S24" s="9">
        <v>589790</v>
      </c>
      <c r="T24" s="9">
        <v>326498</v>
      </c>
      <c r="U24" s="10">
        <v>4314316.6272902843</v>
      </c>
    </row>
    <row r="25" spans="1:21" ht="13.5">
      <c r="A25" s="3">
        <v>2025</v>
      </c>
      <c r="B25" s="21">
        <v>580400</v>
      </c>
      <c r="C25" s="17">
        <v>727030</v>
      </c>
      <c r="D25" s="17">
        <v>203180</v>
      </c>
      <c r="E25" s="17">
        <v>128520</v>
      </c>
      <c r="F25" s="17">
        <v>36822</v>
      </c>
      <c r="G25" s="17">
        <v>91131</v>
      </c>
      <c r="H25" s="17">
        <v>327977.7631274311</v>
      </c>
      <c r="I25" s="17">
        <v>73737</v>
      </c>
      <c r="J25" s="17">
        <v>432300</v>
      </c>
      <c r="K25" s="17">
        <v>943200</v>
      </c>
      <c r="L25" s="17">
        <v>206780</v>
      </c>
      <c r="M25" s="17">
        <v>48440</v>
      </c>
      <c r="N25" s="17">
        <v>192320</v>
      </c>
      <c r="O25" s="17">
        <v>96850</v>
      </c>
      <c r="P25" s="17">
        <v>154452</v>
      </c>
      <c r="Q25" s="22">
        <v>99440</v>
      </c>
      <c r="R25" s="9">
        <v>3420579.7631274313</v>
      </c>
      <c r="S25" s="9">
        <v>590867</v>
      </c>
      <c r="T25" s="9">
        <v>331133</v>
      </c>
      <c r="U25" s="10">
        <v>4342579.7631274313</v>
      </c>
    </row>
    <row r="26" spans="1:21" ht="13.5">
      <c r="A26" s="3">
        <v>2026</v>
      </c>
      <c r="B26" s="21">
        <v>580400</v>
      </c>
      <c r="C26" s="17">
        <v>736920</v>
      </c>
      <c r="D26" s="17">
        <v>206380</v>
      </c>
      <c r="E26" s="17">
        <v>128920</v>
      </c>
      <c r="F26" s="17">
        <v>37409</v>
      </c>
      <c r="G26" s="17">
        <v>92369</v>
      </c>
      <c r="H26" s="17">
        <v>331917.24738077953</v>
      </c>
      <c r="I26" s="17">
        <v>72295</v>
      </c>
      <c r="J26" s="17">
        <v>431600</v>
      </c>
      <c r="K26" s="17">
        <v>943100</v>
      </c>
      <c r="L26" s="17">
        <v>208880</v>
      </c>
      <c r="M26" s="17">
        <v>48650</v>
      </c>
      <c r="N26" s="17">
        <v>192930</v>
      </c>
      <c r="O26" s="17">
        <v>96850</v>
      </c>
      <c r="P26" s="17">
        <v>153993</v>
      </c>
      <c r="Q26" s="22">
        <v>99450</v>
      </c>
      <c r="R26" s="9">
        <v>3435460.2473807796</v>
      </c>
      <c r="S26" s="9">
        <v>590445</v>
      </c>
      <c r="T26" s="9">
        <v>336158</v>
      </c>
      <c r="U26" s="10">
        <v>4362063.2473807801</v>
      </c>
    </row>
    <row r="27" spans="1:21" ht="13.5">
      <c r="A27" s="3">
        <v>2027</v>
      </c>
      <c r="B27" s="21">
        <v>580400</v>
      </c>
      <c r="C27" s="17">
        <v>745790</v>
      </c>
      <c r="D27" s="17">
        <v>211280</v>
      </c>
      <c r="E27" s="17">
        <v>128910</v>
      </c>
      <c r="F27" s="17">
        <v>38098</v>
      </c>
      <c r="G27" s="17">
        <v>93827</v>
      </c>
      <c r="H27" s="17">
        <v>335543.39807660505</v>
      </c>
      <c r="I27" s="17">
        <v>71068</v>
      </c>
      <c r="J27" s="17">
        <v>432900</v>
      </c>
      <c r="K27" s="17">
        <v>945700</v>
      </c>
      <c r="L27" s="17">
        <v>209980</v>
      </c>
      <c r="M27" s="17">
        <v>48850</v>
      </c>
      <c r="N27" s="17">
        <v>193130</v>
      </c>
      <c r="O27" s="17">
        <v>96550</v>
      </c>
      <c r="P27" s="17">
        <v>153665</v>
      </c>
      <c r="Q27" s="22">
        <v>99150</v>
      </c>
      <c r="R27" s="9">
        <v>3452828.3980766051</v>
      </c>
      <c r="S27" s="9">
        <v>588808</v>
      </c>
      <c r="T27" s="9">
        <v>343205</v>
      </c>
      <c r="U27" s="10">
        <v>4384841.3980766051</v>
      </c>
    </row>
    <row r="28" spans="1:21" ht="13.5">
      <c r="A28" s="3">
        <v>2028</v>
      </c>
      <c r="B28" s="21">
        <v>580400</v>
      </c>
      <c r="C28" s="17">
        <v>753180</v>
      </c>
      <c r="D28" s="17">
        <v>214770</v>
      </c>
      <c r="E28" s="17">
        <v>128290</v>
      </c>
      <c r="F28" s="17">
        <v>38644</v>
      </c>
      <c r="G28" s="17">
        <v>95300</v>
      </c>
      <c r="H28" s="17">
        <v>339404.95306611527</v>
      </c>
      <c r="I28" s="17">
        <v>70064</v>
      </c>
      <c r="J28" s="17">
        <v>434300</v>
      </c>
      <c r="K28" s="17">
        <v>948300</v>
      </c>
      <c r="L28" s="17">
        <v>211080</v>
      </c>
      <c r="M28" s="17">
        <v>49570</v>
      </c>
      <c r="N28" s="17">
        <v>193030</v>
      </c>
      <c r="O28" s="17">
        <v>95650</v>
      </c>
      <c r="P28" s="17">
        <v>153232</v>
      </c>
      <c r="Q28" s="22">
        <v>98660</v>
      </c>
      <c r="R28" s="9">
        <v>3469466.9530661153</v>
      </c>
      <c r="S28" s="9">
        <v>585694</v>
      </c>
      <c r="T28" s="9">
        <v>348714</v>
      </c>
      <c r="U28" s="10">
        <v>4403874.9530661153</v>
      </c>
    </row>
    <row r="29" spans="1:21" ht="13.5">
      <c r="A29" s="3">
        <v>2029</v>
      </c>
      <c r="B29" s="21">
        <v>580400</v>
      </c>
      <c r="C29" s="17">
        <v>758360</v>
      </c>
      <c r="D29" s="17">
        <v>217260</v>
      </c>
      <c r="E29" s="17">
        <v>127070</v>
      </c>
      <c r="F29" s="17">
        <v>38996</v>
      </c>
      <c r="G29" s="17">
        <v>96457</v>
      </c>
      <c r="H29" s="17">
        <v>343001.21757177118</v>
      </c>
      <c r="I29" s="17">
        <v>68939</v>
      </c>
      <c r="J29" s="17">
        <v>435100</v>
      </c>
      <c r="K29" s="17">
        <v>951900</v>
      </c>
      <c r="L29" s="17">
        <v>212080</v>
      </c>
      <c r="M29" s="17">
        <v>50080</v>
      </c>
      <c r="N29" s="17">
        <v>192330</v>
      </c>
      <c r="O29" s="17">
        <v>94550</v>
      </c>
      <c r="P29" s="17">
        <v>152816</v>
      </c>
      <c r="Q29" s="22">
        <v>97770</v>
      </c>
      <c r="R29" s="9">
        <v>3483737.2175717712</v>
      </c>
      <c r="S29" s="9">
        <v>580659</v>
      </c>
      <c r="T29" s="9">
        <v>352713</v>
      </c>
      <c r="U29" s="10">
        <v>4417109.2175717708</v>
      </c>
    </row>
    <row r="30" spans="1:21" ht="13.5">
      <c r="A30" s="4">
        <v>2030</v>
      </c>
      <c r="B30" s="18">
        <v>580400</v>
      </c>
      <c r="C30" s="19">
        <v>760690</v>
      </c>
      <c r="D30" s="19">
        <v>217660</v>
      </c>
      <c r="E30" s="19">
        <v>125040</v>
      </c>
      <c r="F30" s="19">
        <v>39108</v>
      </c>
      <c r="G30" s="19">
        <v>97322</v>
      </c>
      <c r="H30" s="19">
        <v>345502.51637869899</v>
      </c>
      <c r="I30" s="19">
        <v>67535</v>
      </c>
      <c r="J30" s="19">
        <v>435700</v>
      </c>
      <c r="K30" s="19">
        <v>956000</v>
      </c>
      <c r="L30" s="19">
        <v>212480</v>
      </c>
      <c r="M30" s="19">
        <v>50470</v>
      </c>
      <c r="N30" s="19">
        <v>190920</v>
      </c>
      <c r="O30" s="19">
        <v>92900</v>
      </c>
      <c r="P30" s="19">
        <v>152248</v>
      </c>
      <c r="Q30" s="20">
        <v>96880</v>
      </c>
      <c r="R30" s="11">
        <v>3493490.5163786989</v>
      </c>
      <c r="S30" s="11">
        <v>573275</v>
      </c>
      <c r="T30" s="11">
        <v>354090</v>
      </c>
      <c r="U30" s="12">
        <v>4420855.5163786989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4</v>
      </c>
      <c r="B1" s="14" t="s">
        <v>173</v>
      </c>
    </row>
    <row r="2" spans="1:21" ht="15">
      <c r="A2" s="15" t="s">
        <v>175</v>
      </c>
      <c r="B2" s="14" t="s">
        <v>176</v>
      </c>
    </row>
    <row r="3" spans="1:21">
      <c r="A3" s="24"/>
      <c r="B3" s="14"/>
    </row>
    <row r="4" spans="1:21" hidden="1">
      <c r="A4" s="24"/>
      <c r="B4" s="14"/>
    </row>
    <row r="5" spans="1:21" hidden="1">
      <c r="A5" s="24"/>
      <c r="B5" s="14"/>
    </row>
    <row r="6" spans="1:21">
      <c r="A6" s="14"/>
      <c r="B6" s="14"/>
    </row>
    <row r="7" spans="1:21" ht="10.5" customHeight="1">
      <c r="A7" s="16"/>
      <c r="B7" s="14"/>
    </row>
    <row r="9" spans="1:21" ht="13.5">
      <c r="A9" s="2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2" t="s">
        <v>17</v>
      </c>
      <c r="R9" s="2" t="s">
        <v>20</v>
      </c>
      <c r="S9" s="2" t="s">
        <v>21</v>
      </c>
      <c r="T9" s="2" t="s">
        <v>18</v>
      </c>
      <c r="U9" s="2" t="s">
        <v>19</v>
      </c>
    </row>
    <row r="10" spans="1:21" ht="13.5" hidden="1">
      <c r="A10" s="3">
        <v>2010</v>
      </c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9"/>
      <c r="S10" s="9"/>
      <c r="T10" s="9"/>
      <c r="U10" s="10"/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>
      <c r="A15" s="3">
        <v>2015</v>
      </c>
      <c r="B15" s="21">
        <v>124621</v>
      </c>
      <c r="C15" s="17">
        <v>140516</v>
      </c>
      <c r="D15" s="17">
        <v>29271</v>
      </c>
      <c r="E15" s="17">
        <v>18706</v>
      </c>
      <c r="F15" s="17">
        <v>7199.5</v>
      </c>
      <c r="G15" s="17">
        <v>16700</v>
      </c>
      <c r="H15" s="17">
        <v>66862.666666666672</v>
      </c>
      <c r="I15" s="17">
        <v>12357</v>
      </c>
      <c r="J15" s="17">
        <v>88733</v>
      </c>
      <c r="K15" s="17">
        <v>194426</v>
      </c>
      <c r="L15" s="17">
        <v>45595</v>
      </c>
      <c r="M15" s="17">
        <v>9900</v>
      </c>
      <c r="N15" s="17">
        <v>28900</v>
      </c>
      <c r="O15" s="17">
        <v>16829.160758534705</v>
      </c>
      <c r="P15" s="17">
        <v>31153</v>
      </c>
      <c r="Q15" s="22">
        <v>15610</v>
      </c>
      <c r="R15" s="9">
        <v>701806.66666666674</v>
      </c>
      <c r="S15" s="9">
        <v>92402.160758534708</v>
      </c>
      <c r="T15" s="9">
        <v>53170.5</v>
      </c>
      <c r="U15" s="10">
        <v>847379.32742520142</v>
      </c>
    </row>
    <row r="16" spans="1:21" ht="13.5">
      <c r="A16" s="3">
        <v>2016</v>
      </c>
      <c r="B16" s="21">
        <v>122132</v>
      </c>
      <c r="C16" s="17">
        <v>140600</v>
      </c>
      <c r="D16" s="17">
        <v>29531</v>
      </c>
      <c r="E16" s="17">
        <v>19605</v>
      </c>
      <c r="F16" s="17">
        <v>7460.25</v>
      </c>
      <c r="G16" s="17">
        <v>16725</v>
      </c>
      <c r="H16" s="17">
        <v>68121.333333333328</v>
      </c>
      <c r="I16" s="17">
        <v>12167</v>
      </c>
      <c r="J16" s="17">
        <v>87800</v>
      </c>
      <c r="K16" s="17">
        <v>194176</v>
      </c>
      <c r="L16" s="17">
        <v>43767</v>
      </c>
      <c r="M16" s="17">
        <v>9700</v>
      </c>
      <c r="N16" s="17">
        <v>30400</v>
      </c>
      <c r="O16" s="17">
        <v>17733.514272763303</v>
      </c>
      <c r="P16" s="17">
        <v>31945</v>
      </c>
      <c r="Q16" s="22">
        <v>15828</v>
      </c>
      <c r="R16" s="9">
        <v>698241.33333333326</v>
      </c>
      <c r="S16" s="9">
        <v>95733.514272763307</v>
      </c>
      <c r="T16" s="9">
        <v>53716.25</v>
      </c>
      <c r="U16" s="10">
        <v>847691.09760609653</v>
      </c>
    </row>
    <row r="17" spans="1:21" ht="13.5">
      <c r="A17" s="3">
        <v>2017</v>
      </c>
      <c r="B17" s="21">
        <v>119771</v>
      </c>
      <c r="C17" s="17">
        <v>137400</v>
      </c>
      <c r="D17" s="17">
        <v>29638</v>
      </c>
      <c r="E17" s="17">
        <v>20207</v>
      </c>
      <c r="F17" s="17">
        <v>7498.25</v>
      </c>
      <c r="G17" s="17">
        <v>16650</v>
      </c>
      <c r="H17" s="17">
        <v>67377.666666666672</v>
      </c>
      <c r="I17" s="17">
        <v>12500</v>
      </c>
      <c r="J17" s="17">
        <v>85900</v>
      </c>
      <c r="K17" s="17">
        <v>190790</v>
      </c>
      <c r="L17" s="17">
        <v>43100</v>
      </c>
      <c r="M17" s="17">
        <v>9300</v>
      </c>
      <c r="N17" s="17">
        <v>31800</v>
      </c>
      <c r="O17" s="17">
        <v>18143.494046141172</v>
      </c>
      <c r="P17" s="17">
        <v>30988</v>
      </c>
      <c r="Q17" s="22">
        <v>16404</v>
      </c>
      <c r="R17" s="9">
        <v>684626.66666666674</v>
      </c>
      <c r="S17" s="9">
        <v>99054.494046141175</v>
      </c>
      <c r="T17" s="9">
        <v>53786.25</v>
      </c>
      <c r="U17" s="10">
        <v>837467.4107128079</v>
      </c>
    </row>
    <row r="18" spans="1:21" ht="13.5">
      <c r="A18" s="3">
        <v>2018</v>
      </c>
      <c r="B18" s="21">
        <v>117187</v>
      </c>
      <c r="C18" s="17">
        <v>133300</v>
      </c>
      <c r="D18" s="17">
        <v>29595</v>
      </c>
      <c r="E18" s="17">
        <v>20475</v>
      </c>
      <c r="F18" s="17">
        <v>7473.75</v>
      </c>
      <c r="G18" s="17">
        <v>16475</v>
      </c>
      <c r="H18" s="17">
        <v>65518</v>
      </c>
      <c r="I18" s="17">
        <v>12667</v>
      </c>
      <c r="J18" s="17">
        <v>83733</v>
      </c>
      <c r="K18" s="17">
        <v>186400</v>
      </c>
      <c r="L18" s="17">
        <v>41967</v>
      </c>
      <c r="M18" s="17">
        <v>9000</v>
      </c>
      <c r="N18" s="17">
        <v>32500</v>
      </c>
      <c r="O18" s="17">
        <v>18366.577947400205</v>
      </c>
      <c r="P18" s="17">
        <v>30295</v>
      </c>
      <c r="Q18" s="22">
        <v>17118</v>
      </c>
      <c r="R18" s="9">
        <v>667400</v>
      </c>
      <c r="S18" s="9">
        <v>101126.5779474002</v>
      </c>
      <c r="T18" s="9">
        <v>53543.75</v>
      </c>
      <c r="U18" s="10">
        <v>822070.32794740016</v>
      </c>
    </row>
    <row r="19" spans="1:21" ht="13.5">
      <c r="A19" s="3">
        <v>2019</v>
      </c>
      <c r="B19" s="21">
        <v>114859</v>
      </c>
      <c r="C19" s="17">
        <v>129500</v>
      </c>
      <c r="D19" s="17">
        <v>29610</v>
      </c>
      <c r="E19" s="17">
        <v>20639</v>
      </c>
      <c r="F19" s="17">
        <v>7345.25</v>
      </c>
      <c r="G19" s="17">
        <v>16400</v>
      </c>
      <c r="H19" s="17">
        <v>63165.333333333336</v>
      </c>
      <c r="I19" s="17">
        <v>12667</v>
      </c>
      <c r="J19" s="17">
        <v>81333</v>
      </c>
      <c r="K19" s="17">
        <v>182000</v>
      </c>
      <c r="L19" s="17">
        <v>40700</v>
      </c>
      <c r="M19" s="17">
        <v>8700</v>
      </c>
      <c r="N19" s="17">
        <v>32800</v>
      </c>
      <c r="O19" s="17">
        <v>18514.665689442336</v>
      </c>
      <c r="P19" s="17">
        <v>29502</v>
      </c>
      <c r="Q19" s="22">
        <v>18036</v>
      </c>
      <c r="R19" s="9">
        <v>649759.33333333326</v>
      </c>
      <c r="S19" s="9">
        <v>102656.66568944234</v>
      </c>
      <c r="T19" s="9">
        <v>53355.25</v>
      </c>
      <c r="U19" s="10">
        <v>805771.24902277556</v>
      </c>
    </row>
    <row r="20" spans="1:21" ht="13.5">
      <c r="A20" s="3">
        <v>2020</v>
      </c>
      <c r="B20" s="21">
        <v>112442</v>
      </c>
      <c r="C20" s="17">
        <v>126300</v>
      </c>
      <c r="D20" s="17">
        <v>29431</v>
      </c>
      <c r="E20" s="17">
        <v>20730</v>
      </c>
      <c r="F20" s="17">
        <v>7283.75</v>
      </c>
      <c r="G20" s="17">
        <v>16325</v>
      </c>
      <c r="H20" s="17">
        <v>60318</v>
      </c>
      <c r="I20" s="17">
        <v>12533</v>
      </c>
      <c r="J20" s="17">
        <v>78200</v>
      </c>
      <c r="K20" s="17">
        <v>178100</v>
      </c>
      <c r="L20" s="17">
        <v>39400</v>
      </c>
      <c r="M20" s="17">
        <v>8400</v>
      </c>
      <c r="N20" s="17">
        <v>32600</v>
      </c>
      <c r="O20" s="17">
        <v>18392.768770920338</v>
      </c>
      <c r="P20" s="17">
        <v>28767</v>
      </c>
      <c r="Q20" s="22">
        <v>18648</v>
      </c>
      <c r="R20" s="9">
        <v>631927</v>
      </c>
      <c r="S20" s="9">
        <v>102903.76877092035</v>
      </c>
      <c r="T20" s="9">
        <v>53039.75</v>
      </c>
      <c r="U20" s="10">
        <v>787870.51877092035</v>
      </c>
    </row>
    <row r="21" spans="1:21" ht="13.5">
      <c r="A21" s="3">
        <v>2021</v>
      </c>
      <c r="B21" s="21">
        <v>111519</v>
      </c>
      <c r="C21" s="17">
        <v>124600</v>
      </c>
      <c r="D21" s="17">
        <v>29779</v>
      </c>
      <c r="E21" s="17">
        <v>20681</v>
      </c>
      <c r="F21" s="17">
        <v>7248.25</v>
      </c>
      <c r="G21" s="17">
        <v>16200</v>
      </c>
      <c r="H21" s="17">
        <v>58434.666666666664</v>
      </c>
      <c r="I21" s="17">
        <v>12567</v>
      </c>
      <c r="J21" s="17">
        <v>76267</v>
      </c>
      <c r="K21" s="17">
        <v>173300</v>
      </c>
      <c r="L21" s="17">
        <v>38067</v>
      </c>
      <c r="M21" s="17">
        <v>8100</v>
      </c>
      <c r="N21" s="17">
        <v>33100</v>
      </c>
      <c r="O21" s="17">
        <v>17939.142953842173</v>
      </c>
      <c r="P21" s="17">
        <v>28377</v>
      </c>
      <c r="Q21" s="22">
        <v>19044</v>
      </c>
      <c r="R21" s="9">
        <v>618664.66666666674</v>
      </c>
      <c r="S21" s="9">
        <v>103331.14295384218</v>
      </c>
      <c r="T21" s="9">
        <v>53227.25</v>
      </c>
      <c r="U21" s="10">
        <v>775223.05962050892</v>
      </c>
    </row>
    <row r="22" spans="1:21" ht="13.5">
      <c r="A22" s="3">
        <v>2022</v>
      </c>
      <c r="B22" s="21">
        <v>110627</v>
      </c>
      <c r="C22" s="17">
        <v>123000</v>
      </c>
      <c r="D22" s="17">
        <v>30033</v>
      </c>
      <c r="E22" s="17">
        <v>20791</v>
      </c>
      <c r="F22" s="17">
        <v>7214.5</v>
      </c>
      <c r="G22" s="17">
        <v>16200</v>
      </c>
      <c r="H22" s="17">
        <v>58071.666666666664</v>
      </c>
      <c r="I22" s="17">
        <v>12500</v>
      </c>
      <c r="J22" s="17">
        <v>74300</v>
      </c>
      <c r="K22" s="17">
        <v>170700</v>
      </c>
      <c r="L22" s="17">
        <v>37233</v>
      </c>
      <c r="M22" s="17">
        <v>7900</v>
      </c>
      <c r="N22" s="17">
        <v>33400</v>
      </c>
      <c r="O22" s="17">
        <v>17805.874370473641</v>
      </c>
      <c r="P22" s="17">
        <v>27897</v>
      </c>
      <c r="Q22" s="22">
        <v>19252</v>
      </c>
      <c r="R22" s="9">
        <v>609728.66666666674</v>
      </c>
      <c r="S22" s="9">
        <v>103748.87437047364</v>
      </c>
      <c r="T22" s="9">
        <v>53447.5</v>
      </c>
      <c r="U22" s="10">
        <v>766925.04103714041</v>
      </c>
    </row>
    <row r="23" spans="1:21" ht="13.5">
      <c r="A23" s="3">
        <v>2023</v>
      </c>
      <c r="B23" s="21">
        <v>109738</v>
      </c>
      <c r="C23" s="17">
        <v>121300</v>
      </c>
      <c r="D23" s="17">
        <v>30507</v>
      </c>
      <c r="E23" s="17">
        <v>20923</v>
      </c>
      <c r="F23" s="17">
        <v>7241.5</v>
      </c>
      <c r="G23" s="17">
        <v>16300</v>
      </c>
      <c r="H23" s="17">
        <v>57891.666666666664</v>
      </c>
      <c r="I23" s="17">
        <v>12467</v>
      </c>
      <c r="J23" s="17">
        <v>72767</v>
      </c>
      <c r="K23" s="17">
        <v>168000</v>
      </c>
      <c r="L23" s="17">
        <v>36467</v>
      </c>
      <c r="M23" s="17">
        <v>7800</v>
      </c>
      <c r="N23" s="17">
        <v>33500</v>
      </c>
      <c r="O23" s="17">
        <v>17762.823094967098</v>
      </c>
      <c r="P23" s="17">
        <v>27567</v>
      </c>
      <c r="Q23" s="22">
        <v>19060</v>
      </c>
      <c r="R23" s="9">
        <v>601530.66666666674</v>
      </c>
      <c r="S23" s="9">
        <v>103712.8230949671</v>
      </c>
      <c r="T23" s="9">
        <v>54048.5</v>
      </c>
      <c r="U23" s="10">
        <v>759291.9897616338</v>
      </c>
    </row>
    <row r="24" spans="1:21" ht="13.5">
      <c r="A24" s="3">
        <v>2024</v>
      </c>
      <c r="B24" s="21">
        <v>109316</v>
      </c>
      <c r="C24" s="17">
        <v>123900</v>
      </c>
      <c r="D24" s="17">
        <v>31091</v>
      </c>
      <c r="E24" s="17">
        <v>21268</v>
      </c>
      <c r="F24" s="17">
        <v>7305.5</v>
      </c>
      <c r="G24" s="17">
        <v>16475</v>
      </c>
      <c r="H24" s="17">
        <v>57677.333333333336</v>
      </c>
      <c r="I24" s="17">
        <v>12467</v>
      </c>
      <c r="J24" s="17">
        <v>71600</v>
      </c>
      <c r="K24" s="17">
        <v>165900</v>
      </c>
      <c r="L24" s="17">
        <v>35700</v>
      </c>
      <c r="M24" s="17">
        <v>7700</v>
      </c>
      <c r="N24" s="17">
        <v>33800</v>
      </c>
      <c r="O24" s="17">
        <v>17829.01141142585</v>
      </c>
      <c r="P24" s="17">
        <v>27394</v>
      </c>
      <c r="Q24" s="22">
        <v>18948</v>
      </c>
      <c r="R24" s="9">
        <v>599187.33333333326</v>
      </c>
      <c r="S24" s="9">
        <v>104312.01141142585</v>
      </c>
      <c r="T24" s="9">
        <v>54871.5</v>
      </c>
      <c r="U24" s="10">
        <v>758370.84474475915</v>
      </c>
    </row>
    <row r="25" spans="1:21" ht="13.5">
      <c r="A25" s="3">
        <v>2025</v>
      </c>
      <c r="B25" s="21">
        <v>109359</v>
      </c>
      <c r="C25" s="17">
        <v>123000</v>
      </c>
      <c r="D25" s="17">
        <v>31927</v>
      </c>
      <c r="E25" s="17">
        <v>21675</v>
      </c>
      <c r="F25" s="17">
        <v>7341</v>
      </c>
      <c r="G25" s="17">
        <v>16550</v>
      </c>
      <c r="H25" s="17">
        <v>57848.333333333336</v>
      </c>
      <c r="I25" s="17">
        <v>12733</v>
      </c>
      <c r="J25" s="17">
        <v>71300</v>
      </c>
      <c r="K25" s="17">
        <v>164400</v>
      </c>
      <c r="L25" s="17">
        <v>35433</v>
      </c>
      <c r="M25" s="17">
        <v>7700</v>
      </c>
      <c r="N25" s="17">
        <v>34500</v>
      </c>
      <c r="O25" s="17">
        <v>18015.385459530993</v>
      </c>
      <c r="P25" s="17">
        <v>27632</v>
      </c>
      <c r="Q25" s="22">
        <v>18185</v>
      </c>
      <c r="R25" s="9">
        <v>596672.33333333326</v>
      </c>
      <c r="S25" s="9">
        <v>105108.385459531</v>
      </c>
      <c r="T25" s="9">
        <v>55818</v>
      </c>
      <c r="U25" s="10">
        <v>757598.71879286424</v>
      </c>
    </row>
    <row r="26" spans="1:21" ht="13.5">
      <c r="A26" s="3">
        <v>2026</v>
      </c>
      <c r="B26" s="21">
        <v>109275</v>
      </c>
      <c r="C26" s="17">
        <v>123100</v>
      </c>
      <c r="D26" s="17">
        <v>32487</v>
      </c>
      <c r="E26" s="17">
        <v>22087</v>
      </c>
      <c r="F26" s="17">
        <v>7374.75</v>
      </c>
      <c r="G26" s="17">
        <v>16575</v>
      </c>
      <c r="H26" s="17">
        <v>58408.333333333336</v>
      </c>
      <c r="I26" s="17">
        <v>12933</v>
      </c>
      <c r="J26" s="17">
        <v>70900</v>
      </c>
      <c r="K26" s="17">
        <v>164700</v>
      </c>
      <c r="L26" s="17">
        <v>35533</v>
      </c>
      <c r="M26" s="17">
        <v>7600</v>
      </c>
      <c r="N26" s="17">
        <v>35000</v>
      </c>
      <c r="O26" s="17">
        <v>18428.435997868659</v>
      </c>
      <c r="P26" s="17">
        <v>27595.333333333332</v>
      </c>
      <c r="Q26" s="22">
        <v>17681</v>
      </c>
      <c r="R26" s="9">
        <v>597111.66666666663</v>
      </c>
      <c r="S26" s="9">
        <v>106129.43599786866</v>
      </c>
      <c r="T26" s="9">
        <v>56436.75</v>
      </c>
      <c r="U26" s="10">
        <v>759677.85266453528</v>
      </c>
    </row>
    <row r="27" spans="1:21" ht="13.5">
      <c r="A27" s="3">
        <v>2027</v>
      </c>
      <c r="B27" s="21">
        <v>109243</v>
      </c>
      <c r="C27" s="17">
        <v>122900</v>
      </c>
      <c r="D27" s="17">
        <v>32896</v>
      </c>
      <c r="E27" s="17">
        <v>22614</v>
      </c>
      <c r="F27" s="17">
        <v>7392.75</v>
      </c>
      <c r="G27" s="17">
        <v>16675</v>
      </c>
      <c r="H27" s="17">
        <v>58817.333333333336</v>
      </c>
      <c r="I27" s="17">
        <v>13167</v>
      </c>
      <c r="J27" s="17">
        <v>70667</v>
      </c>
      <c r="K27" s="17">
        <v>163800</v>
      </c>
      <c r="L27" s="17">
        <v>35500</v>
      </c>
      <c r="M27" s="17">
        <v>7600</v>
      </c>
      <c r="N27" s="17">
        <v>35500</v>
      </c>
      <c r="O27" s="17">
        <v>18736.740761910336</v>
      </c>
      <c r="P27" s="17">
        <v>27439.333333333332</v>
      </c>
      <c r="Q27" s="22">
        <v>17303</v>
      </c>
      <c r="R27" s="9">
        <v>595966.66666666663</v>
      </c>
      <c r="S27" s="9">
        <v>107320.74076191033</v>
      </c>
      <c r="T27" s="9">
        <v>56963.75</v>
      </c>
      <c r="U27" s="10">
        <v>760251.15742857696</v>
      </c>
    </row>
    <row r="28" spans="1:21" ht="13.5">
      <c r="A28" s="3">
        <v>2028</v>
      </c>
      <c r="B28" s="21">
        <v>108709</v>
      </c>
      <c r="C28" s="17">
        <v>122800</v>
      </c>
      <c r="D28" s="17">
        <v>32998</v>
      </c>
      <c r="E28" s="17">
        <v>22723</v>
      </c>
      <c r="F28" s="17">
        <v>7330</v>
      </c>
      <c r="G28" s="17">
        <v>16550</v>
      </c>
      <c r="H28" s="17">
        <v>59293.666666666664</v>
      </c>
      <c r="I28" s="17">
        <v>13033</v>
      </c>
      <c r="J28" s="17">
        <v>69833</v>
      </c>
      <c r="K28" s="17">
        <v>163600</v>
      </c>
      <c r="L28" s="17">
        <v>35467</v>
      </c>
      <c r="M28" s="17">
        <v>7600</v>
      </c>
      <c r="N28" s="17">
        <v>35500</v>
      </c>
      <c r="O28" s="17">
        <v>18889.598577475728</v>
      </c>
      <c r="P28" s="17">
        <v>27345.666666666668</v>
      </c>
      <c r="Q28" s="22">
        <v>17354</v>
      </c>
      <c r="R28" s="9">
        <v>594648.33333333337</v>
      </c>
      <c r="S28" s="9">
        <v>107499.59857747573</v>
      </c>
      <c r="T28" s="9">
        <v>56878</v>
      </c>
      <c r="U28" s="10">
        <v>759025.93191080913</v>
      </c>
    </row>
    <row r="29" spans="1:21" ht="13.5">
      <c r="A29" s="3">
        <v>2029</v>
      </c>
      <c r="B29" s="21">
        <v>109153</v>
      </c>
      <c r="C29" s="17">
        <v>122200</v>
      </c>
      <c r="D29" s="17">
        <v>33430</v>
      </c>
      <c r="E29" s="17">
        <v>22842</v>
      </c>
      <c r="F29" s="17">
        <v>7347</v>
      </c>
      <c r="G29" s="17">
        <v>16600</v>
      </c>
      <c r="H29" s="17">
        <v>59822.333333333336</v>
      </c>
      <c r="I29" s="17">
        <v>13000</v>
      </c>
      <c r="J29" s="17">
        <v>69867</v>
      </c>
      <c r="K29" s="17">
        <v>161900</v>
      </c>
      <c r="L29" s="17">
        <v>35267</v>
      </c>
      <c r="M29" s="17">
        <v>7500</v>
      </c>
      <c r="N29" s="17">
        <v>35800</v>
      </c>
      <c r="O29" s="17">
        <v>18754.276150731297</v>
      </c>
      <c r="P29" s="17">
        <v>27114.666666666668</v>
      </c>
      <c r="Q29" s="22">
        <v>17290</v>
      </c>
      <c r="R29" s="9">
        <v>592823.99999999988</v>
      </c>
      <c r="S29" s="9">
        <v>107686.2761507313</v>
      </c>
      <c r="T29" s="9">
        <v>57377</v>
      </c>
      <c r="U29" s="10">
        <v>757887.27615073114</v>
      </c>
    </row>
    <row r="30" spans="1:21" ht="13.5">
      <c r="A30" s="4">
        <v>2030</v>
      </c>
      <c r="B30" s="18">
        <v>109654</v>
      </c>
      <c r="C30" s="19">
        <v>123600</v>
      </c>
      <c r="D30" s="19">
        <v>33597</v>
      </c>
      <c r="E30" s="19">
        <v>22881</v>
      </c>
      <c r="F30" s="19">
        <v>7366</v>
      </c>
      <c r="G30" s="19">
        <v>16825</v>
      </c>
      <c r="H30" s="19">
        <v>60739.333333333336</v>
      </c>
      <c r="I30" s="19">
        <v>12833</v>
      </c>
      <c r="J30" s="19">
        <v>69767</v>
      </c>
      <c r="K30" s="19">
        <v>163300</v>
      </c>
      <c r="L30" s="19">
        <v>35367</v>
      </c>
      <c r="M30" s="19">
        <v>7500</v>
      </c>
      <c r="N30" s="19">
        <v>35800</v>
      </c>
      <c r="O30" s="19">
        <v>18879.882317422333</v>
      </c>
      <c r="P30" s="19">
        <v>27140.333333333332</v>
      </c>
      <c r="Q30" s="20">
        <v>17138</v>
      </c>
      <c r="R30" s="11">
        <v>597067.66666666663</v>
      </c>
      <c r="S30" s="11">
        <v>107531.88231742234</v>
      </c>
      <c r="T30" s="11">
        <v>57788</v>
      </c>
      <c r="U30" s="12">
        <v>762387.54898408893</v>
      </c>
    </row>
    <row r="31" spans="1:21">
      <c r="A31" s="58" t="s">
        <v>225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39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>
      <c r="A16" s="3">
        <v>2016</v>
      </c>
      <c r="B16" s="17">
        <v>199215</v>
      </c>
      <c r="C16" s="17">
        <v>220644</v>
      </c>
      <c r="D16" s="17">
        <v>60590</v>
      </c>
      <c r="E16" s="17">
        <v>39375</v>
      </c>
      <c r="F16" s="17">
        <v>11169</v>
      </c>
      <c r="G16" s="17">
        <v>30093</v>
      </c>
      <c r="H16" s="17">
        <v>108777</v>
      </c>
      <c r="I16" s="17">
        <v>24679</v>
      </c>
      <c r="J16" s="17">
        <v>148691</v>
      </c>
      <c r="K16" s="17">
        <v>326183</v>
      </c>
      <c r="L16" s="17">
        <v>67969</v>
      </c>
      <c r="M16" s="17">
        <v>16047</v>
      </c>
      <c r="N16" s="17">
        <v>62978</v>
      </c>
      <c r="O16" s="17">
        <v>32574</v>
      </c>
      <c r="P16" s="17">
        <v>50745</v>
      </c>
      <c r="Q16" s="17">
        <v>33240</v>
      </c>
      <c r="R16" s="9">
        <v>1138271</v>
      </c>
      <c r="S16" s="9">
        <v>192846</v>
      </c>
      <c r="T16" s="9">
        <v>101852</v>
      </c>
      <c r="U16" s="10">
        <v>1432969</v>
      </c>
    </row>
    <row r="17" spans="1:21" ht="13.5">
      <c r="A17" s="3">
        <v>2017</v>
      </c>
      <c r="B17" s="17">
        <v>196900</v>
      </c>
      <c r="C17" s="17">
        <v>220680</v>
      </c>
      <c r="D17" s="17">
        <v>62070</v>
      </c>
      <c r="E17" s="17">
        <v>40530</v>
      </c>
      <c r="F17" s="17">
        <v>11559</v>
      </c>
      <c r="G17" s="17">
        <v>30605</v>
      </c>
      <c r="H17" s="17">
        <v>109049</v>
      </c>
      <c r="I17" s="17">
        <v>24919</v>
      </c>
      <c r="J17" s="17">
        <v>146200</v>
      </c>
      <c r="K17" s="17">
        <v>322400</v>
      </c>
      <c r="L17" s="17">
        <v>67520</v>
      </c>
      <c r="M17" s="17">
        <v>16165</v>
      </c>
      <c r="N17" s="17">
        <v>64220</v>
      </c>
      <c r="O17" s="17">
        <v>33500</v>
      </c>
      <c r="P17" s="17">
        <v>50939</v>
      </c>
      <c r="Q17" s="17">
        <v>33250</v>
      </c>
      <c r="R17" s="9">
        <v>1129853</v>
      </c>
      <c r="S17" s="9">
        <v>196419</v>
      </c>
      <c r="T17" s="9">
        <v>104234</v>
      </c>
      <c r="U17" s="10">
        <v>1430506</v>
      </c>
    </row>
    <row r="18" spans="1:21" ht="13.5">
      <c r="A18" s="3">
        <v>2018</v>
      </c>
      <c r="B18" s="17">
        <v>198000</v>
      </c>
      <c r="C18" s="17">
        <v>225330</v>
      </c>
      <c r="D18" s="17">
        <v>63580</v>
      </c>
      <c r="E18" s="17">
        <v>42350</v>
      </c>
      <c r="F18" s="17">
        <v>11890</v>
      </c>
      <c r="G18" s="17">
        <v>31414</v>
      </c>
      <c r="H18" s="17">
        <v>111110</v>
      </c>
      <c r="I18" s="17">
        <v>25818</v>
      </c>
      <c r="J18" s="17">
        <v>145600</v>
      </c>
      <c r="K18" s="17">
        <v>327400</v>
      </c>
      <c r="L18" s="17">
        <v>70010</v>
      </c>
      <c r="M18" s="17">
        <v>16565</v>
      </c>
      <c r="N18" s="17">
        <v>66560</v>
      </c>
      <c r="O18" s="17">
        <v>34400</v>
      </c>
      <c r="P18" s="17">
        <v>51988</v>
      </c>
      <c r="Q18" s="17">
        <v>34160</v>
      </c>
      <c r="R18" s="9">
        <v>1146003</v>
      </c>
      <c r="S18" s="9">
        <v>203288</v>
      </c>
      <c r="T18" s="9">
        <v>106884</v>
      </c>
      <c r="U18" s="10">
        <v>1456175</v>
      </c>
    </row>
    <row r="19" spans="1:21" ht="13.5">
      <c r="A19" s="3">
        <v>2019</v>
      </c>
      <c r="B19" s="17">
        <v>198900</v>
      </c>
      <c r="C19" s="17">
        <v>228040</v>
      </c>
      <c r="D19" s="17">
        <v>64600</v>
      </c>
      <c r="E19" s="17">
        <v>43460</v>
      </c>
      <c r="F19" s="17">
        <v>12179</v>
      </c>
      <c r="G19" s="17">
        <v>31512</v>
      </c>
      <c r="H19" s="17">
        <v>111330</v>
      </c>
      <c r="I19" s="17">
        <v>26900</v>
      </c>
      <c r="J19" s="17">
        <v>146000</v>
      </c>
      <c r="K19" s="17">
        <v>332500</v>
      </c>
      <c r="L19" s="17">
        <v>70700</v>
      </c>
      <c r="M19" s="17">
        <v>16755</v>
      </c>
      <c r="N19" s="17">
        <v>67800</v>
      </c>
      <c r="O19" s="17">
        <v>35200</v>
      </c>
      <c r="P19" s="17">
        <v>53062</v>
      </c>
      <c r="Q19" s="17">
        <v>34970</v>
      </c>
      <c r="R19" s="9">
        <v>1157287</v>
      </c>
      <c r="S19" s="9">
        <v>208330</v>
      </c>
      <c r="T19" s="9">
        <v>108291</v>
      </c>
      <c r="U19" s="10">
        <v>1473908</v>
      </c>
    </row>
    <row r="20" spans="1:21" ht="13.5">
      <c r="A20" s="3">
        <v>2020</v>
      </c>
      <c r="B20" s="17">
        <v>199600</v>
      </c>
      <c r="C20" s="17">
        <v>229370</v>
      </c>
      <c r="D20" s="17">
        <v>65700</v>
      </c>
      <c r="E20" s="17">
        <v>44370</v>
      </c>
      <c r="F20" s="17">
        <v>12295</v>
      </c>
      <c r="G20" s="17">
        <v>31213</v>
      </c>
      <c r="H20" s="17">
        <v>109943</v>
      </c>
      <c r="I20" s="17">
        <v>27593</v>
      </c>
      <c r="J20" s="17">
        <v>146000</v>
      </c>
      <c r="K20" s="17">
        <v>332900</v>
      </c>
      <c r="L20" s="17">
        <v>70320</v>
      </c>
      <c r="M20" s="17">
        <v>16955</v>
      </c>
      <c r="N20" s="17">
        <v>68030</v>
      </c>
      <c r="O20" s="17">
        <v>35300</v>
      </c>
      <c r="P20" s="17">
        <v>53286</v>
      </c>
      <c r="Q20" s="17">
        <v>35170</v>
      </c>
      <c r="R20" s="9">
        <v>1158374</v>
      </c>
      <c r="S20" s="9">
        <v>210463</v>
      </c>
      <c r="T20" s="9">
        <v>109208</v>
      </c>
      <c r="U20" s="10">
        <v>1478045</v>
      </c>
    </row>
    <row r="21" spans="1:21" ht="13.5">
      <c r="A21" s="3">
        <v>2021</v>
      </c>
      <c r="B21" s="17">
        <v>200100</v>
      </c>
      <c r="C21" s="17">
        <v>231820</v>
      </c>
      <c r="D21" s="17">
        <v>67820</v>
      </c>
      <c r="E21" s="17">
        <v>45180</v>
      </c>
      <c r="F21" s="17">
        <v>12322</v>
      </c>
      <c r="G21" s="17">
        <v>30958</v>
      </c>
      <c r="H21" s="17">
        <v>110117</v>
      </c>
      <c r="I21" s="17">
        <v>28075</v>
      </c>
      <c r="J21" s="17">
        <v>145000</v>
      </c>
      <c r="K21" s="17">
        <v>329600</v>
      </c>
      <c r="L21" s="17">
        <v>71150</v>
      </c>
      <c r="M21" s="17">
        <v>17355</v>
      </c>
      <c r="N21" s="17">
        <v>68640</v>
      </c>
      <c r="O21" s="17">
        <v>35300</v>
      </c>
      <c r="P21" s="17">
        <v>53428</v>
      </c>
      <c r="Q21" s="17">
        <v>35570</v>
      </c>
      <c r="R21" s="9">
        <v>1158570</v>
      </c>
      <c r="S21" s="9">
        <v>212765</v>
      </c>
      <c r="T21" s="9">
        <v>111100</v>
      </c>
      <c r="U21" s="10">
        <v>1482435</v>
      </c>
    </row>
    <row r="22" spans="1:21" ht="13.5">
      <c r="A22" s="3">
        <v>2022</v>
      </c>
      <c r="B22" s="17">
        <v>200400</v>
      </c>
      <c r="C22" s="17">
        <v>234680</v>
      </c>
      <c r="D22" s="17">
        <v>69540</v>
      </c>
      <c r="E22" s="17">
        <v>45080</v>
      </c>
      <c r="F22" s="17">
        <v>12269</v>
      </c>
      <c r="G22" s="17">
        <v>30825</v>
      </c>
      <c r="H22" s="17">
        <v>111066</v>
      </c>
      <c r="I22" s="17">
        <v>27310</v>
      </c>
      <c r="J22" s="17">
        <v>143100</v>
      </c>
      <c r="K22" s="17">
        <v>327100</v>
      </c>
      <c r="L22" s="17">
        <v>71150</v>
      </c>
      <c r="M22" s="17">
        <v>17455</v>
      </c>
      <c r="N22" s="17">
        <v>68940</v>
      </c>
      <c r="O22" s="17">
        <v>35300</v>
      </c>
      <c r="P22" s="17">
        <v>53358</v>
      </c>
      <c r="Q22" s="17">
        <v>35970</v>
      </c>
      <c r="R22" s="9">
        <v>1158309</v>
      </c>
      <c r="S22" s="9">
        <v>212600</v>
      </c>
      <c r="T22" s="9">
        <v>112634</v>
      </c>
      <c r="U22" s="10">
        <v>1483543</v>
      </c>
    </row>
    <row r="23" spans="1:21" ht="13.5">
      <c r="A23" s="3">
        <v>2023</v>
      </c>
      <c r="B23" s="17">
        <v>203300</v>
      </c>
      <c r="C23" s="17">
        <v>239720</v>
      </c>
      <c r="D23" s="17">
        <v>70960</v>
      </c>
      <c r="E23" s="17">
        <v>44980</v>
      </c>
      <c r="F23" s="17">
        <v>12470</v>
      </c>
      <c r="G23" s="17">
        <v>31255</v>
      </c>
      <c r="H23" s="17">
        <v>111280</v>
      </c>
      <c r="I23" s="17">
        <v>26351</v>
      </c>
      <c r="J23" s="17">
        <v>144000</v>
      </c>
      <c r="K23" s="17">
        <v>328800</v>
      </c>
      <c r="L23" s="17">
        <v>71050</v>
      </c>
      <c r="M23" s="17">
        <v>16965</v>
      </c>
      <c r="N23" s="17">
        <v>69140</v>
      </c>
      <c r="O23" s="17">
        <v>35500</v>
      </c>
      <c r="P23" s="17">
        <v>53453</v>
      </c>
      <c r="Q23" s="17">
        <v>36170</v>
      </c>
      <c r="R23" s="9">
        <v>1168568</v>
      </c>
      <c r="S23" s="9">
        <v>212141</v>
      </c>
      <c r="T23" s="9">
        <v>114685</v>
      </c>
      <c r="U23" s="10">
        <v>1495394</v>
      </c>
    </row>
    <row r="24" spans="1:21" ht="13.5">
      <c r="A24" s="3">
        <v>2024</v>
      </c>
      <c r="B24" s="17">
        <v>208300</v>
      </c>
      <c r="C24" s="17">
        <v>245280</v>
      </c>
      <c r="D24" s="17">
        <v>71870</v>
      </c>
      <c r="E24" s="17">
        <v>45180</v>
      </c>
      <c r="F24" s="17">
        <v>12810</v>
      </c>
      <c r="G24" s="17">
        <v>32091</v>
      </c>
      <c r="H24" s="17">
        <v>112429</v>
      </c>
      <c r="I24" s="17">
        <v>26169</v>
      </c>
      <c r="J24" s="17">
        <v>144200</v>
      </c>
      <c r="K24" s="17">
        <v>328100</v>
      </c>
      <c r="L24" s="17">
        <v>71850</v>
      </c>
      <c r="M24" s="17">
        <v>16865</v>
      </c>
      <c r="N24" s="17">
        <v>69650</v>
      </c>
      <c r="O24" s="17">
        <v>35900</v>
      </c>
      <c r="P24" s="17">
        <v>53483</v>
      </c>
      <c r="Q24" s="17">
        <v>36280</v>
      </c>
      <c r="R24" s="9">
        <v>1180507</v>
      </c>
      <c r="S24" s="9">
        <v>213179</v>
      </c>
      <c r="T24" s="9">
        <v>116771</v>
      </c>
      <c r="U24" s="10">
        <v>1510457</v>
      </c>
    </row>
    <row r="25" spans="1:21" ht="13.5">
      <c r="A25" s="3">
        <v>2025</v>
      </c>
      <c r="B25" s="21">
        <v>213900</v>
      </c>
      <c r="C25" s="17">
        <v>250970</v>
      </c>
      <c r="D25" s="17">
        <v>72780</v>
      </c>
      <c r="E25" s="17">
        <v>45380</v>
      </c>
      <c r="F25" s="17">
        <v>13179</v>
      </c>
      <c r="G25" s="17">
        <v>32792</v>
      </c>
      <c r="H25" s="17">
        <v>114802</v>
      </c>
      <c r="I25" s="17">
        <v>26268</v>
      </c>
      <c r="J25" s="17">
        <v>144000</v>
      </c>
      <c r="K25" s="17">
        <v>327700</v>
      </c>
      <c r="L25" s="17">
        <v>72950</v>
      </c>
      <c r="M25" s="17">
        <v>17265</v>
      </c>
      <c r="N25" s="17">
        <v>69950</v>
      </c>
      <c r="O25" s="17">
        <v>35900</v>
      </c>
      <c r="P25" s="17">
        <v>53418</v>
      </c>
      <c r="Q25" s="22">
        <v>35880</v>
      </c>
      <c r="R25" s="9">
        <v>1195005</v>
      </c>
      <c r="S25" s="9">
        <v>213378</v>
      </c>
      <c r="T25" s="9">
        <v>118751</v>
      </c>
      <c r="U25" s="10">
        <v>1527134</v>
      </c>
    </row>
    <row r="26" spans="1:21" ht="13.5">
      <c r="A26" s="3">
        <v>2026</v>
      </c>
      <c r="B26" s="21">
        <v>213900</v>
      </c>
      <c r="C26" s="17">
        <v>252350</v>
      </c>
      <c r="D26" s="17">
        <v>73080</v>
      </c>
      <c r="E26" s="17">
        <v>45590</v>
      </c>
      <c r="F26" s="17">
        <v>13445</v>
      </c>
      <c r="G26" s="17">
        <v>33244</v>
      </c>
      <c r="H26" s="17">
        <v>116846</v>
      </c>
      <c r="I26" s="17">
        <v>25794</v>
      </c>
      <c r="J26" s="17">
        <v>144600</v>
      </c>
      <c r="K26" s="17">
        <v>329200</v>
      </c>
      <c r="L26" s="17">
        <v>74150</v>
      </c>
      <c r="M26" s="17">
        <v>17665</v>
      </c>
      <c r="N26" s="17">
        <v>69950</v>
      </c>
      <c r="O26" s="17">
        <v>35400</v>
      </c>
      <c r="P26" s="17">
        <v>53114</v>
      </c>
      <c r="Q26" s="22">
        <v>35480</v>
      </c>
      <c r="R26" s="9">
        <v>1201825</v>
      </c>
      <c r="S26" s="9">
        <v>212214</v>
      </c>
      <c r="T26" s="9">
        <v>119769</v>
      </c>
      <c r="U26" s="10">
        <v>1533808</v>
      </c>
    </row>
    <row r="27" spans="1:21" ht="13.5">
      <c r="A27" s="3">
        <v>2027</v>
      </c>
      <c r="B27" s="21">
        <v>213900</v>
      </c>
      <c r="C27" s="17">
        <v>250560</v>
      </c>
      <c r="D27" s="17">
        <v>72480</v>
      </c>
      <c r="E27" s="17">
        <v>45480</v>
      </c>
      <c r="F27" s="17">
        <v>13584</v>
      </c>
      <c r="G27" s="17">
        <v>33592</v>
      </c>
      <c r="H27" s="17">
        <v>117883</v>
      </c>
      <c r="I27" s="17">
        <v>24924</v>
      </c>
      <c r="J27" s="17">
        <v>145200</v>
      </c>
      <c r="K27" s="17">
        <v>331000</v>
      </c>
      <c r="L27" s="17">
        <v>74250</v>
      </c>
      <c r="M27" s="17">
        <v>17965</v>
      </c>
      <c r="N27" s="17">
        <v>69650</v>
      </c>
      <c r="O27" s="17">
        <v>34900</v>
      </c>
      <c r="P27" s="17">
        <v>52929</v>
      </c>
      <c r="Q27" s="22">
        <v>35380</v>
      </c>
      <c r="R27" s="9">
        <v>1203687</v>
      </c>
      <c r="S27" s="9">
        <v>210334</v>
      </c>
      <c r="T27" s="9">
        <v>119656</v>
      </c>
      <c r="U27" s="10">
        <v>1533677</v>
      </c>
    </row>
    <row r="28" spans="1:21" ht="13.5">
      <c r="A28" s="3">
        <v>2028</v>
      </c>
      <c r="B28" s="21">
        <v>213900</v>
      </c>
      <c r="C28" s="17">
        <v>250940</v>
      </c>
      <c r="D28" s="17">
        <v>71870</v>
      </c>
      <c r="E28" s="17">
        <v>44570</v>
      </c>
      <c r="F28" s="17">
        <v>13558</v>
      </c>
      <c r="G28" s="17">
        <v>33953</v>
      </c>
      <c r="H28" s="17">
        <v>118595</v>
      </c>
      <c r="I28" s="17">
        <v>24514</v>
      </c>
      <c r="J28" s="17">
        <v>145600</v>
      </c>
      <c r="K28" s="17">
        <v>332800</v>
      </c>
      <c r="L28" s="17">
        <v>73450</v>
      </c>
      <c r="M28" s="17">
        <v>18075</v>
      </c>
      <c r="N28" s="17">
        <v>69140</v>
      </c>
      <c r="O28" s="17">
        <v>34300</v>
      </c>
      <c r="P28" s="17">
        <v>52789</v>
      </c>
      <c r="Q28" s="22">
        <v>35190</v>
      </c>
      <c r="R28" s="9">
        <v>1206149</v>
      </c>
      <c r="S28" s="9">
        <v>207714</v>
      </c>
      <c r="T28" s="9">
        <v>119381</v>
      </c>
      <c r="U28" s="10">
        <v>1533244</v>
      </c>
    </row>
    <row r="29" spans="1:21" ht="13.5">
      <c r="A29" s="3">
        <v>2029</v>
      </c>
      <c r="B29" s="21">
        <v>213900</v>
      </c>
      <c r="C29" s="17">
        <v>252350</v>
      </c>
      <c r="D29" s="17">
        <v>71260</v>
      </c>
      <c r="E29" s="17">
        <v>43260</v>
      </c>
      <c r="F29" s="17">
        <v>13459</v>
      </c>
      <c r="G29" s="17">
        <v>34258</v>
      </c>
      <c r="H29" s="17">
        <v>119018</v>
      </c>
      <c r="I29" s="17">
        <v>24120</v>
      </c>
      <c r="J29" s="17">
        <v>145900</v>
      </c>
      <c r="K29" s="17">
        <v>334500</v>
      </c>
      <c r="L29" s="17">
        <v>73450</v>
      </c>
      <c r="M29" s="17">
        <v>18075</v>
      </c>
      <c r="N29" s="17">
        <v>68440</v>
      </c>
      <c r="O29" s="17">
        <v>33700</v>
      </c>
      <c r="P29" s="17">
        <v>52716</v>
      </c>
      <c r="Q29" s="22">
        <v>34790</v>
      </c>
      <c r="R29" s="9">
        <v>1209909</v>
      </c>
      <c r="S29" s="9">
        <v>204310</v>
      </c>
      <c r="T29" s="9">
        <v>118977</v>
      </c>
      <c r="U29" s="10">
        <v>1533196</v>
      </c>
    </row>
    <row r="30" spans="1:21" ht="13.5">
      <c r="A30" s="4">
        <v>2030</v>
      </c>
      <c r="B30" s="18">
        <v>213900</v>
      </c>
      <c r="C30" s="19">
        <v>253250</v>
      </c>
      <c r="D30" s="19">
        <v>70860</v>
      </c>
      <c r="E30" s="19">
        <v>41950</v>
      </c>
      <c r="F30" s="19">
        <v>13372</v>
      </c>
      <c r="G30" s="19">
        <v>34465</v>
      </c>
      <c r="H30" s="19">
        <v>119089</v>
      </c>
      <c r="I30" s="19">
        <v>23725</v>
      </c>
      <c r="J30" s="19">
        <v>145600</v>
      </c>
      <c r="K30" s="19">
        <v>335500</v>
      </c>
      <c r="L30" s="19">
        <v>73450</v>
      </c>
      <c r="M30" s="19">
        <v>18075</v>
      </c>
      <c r="N30" s="19">
        <v>67530</v>
      </c>
      <c r="O30" s="19">
        <v>33000</v>
      </c>
      <c r="P30" s="19">
        <v>52549</v>
      </c>
      <c r="Q30" s="20">
        <v>34390</v>
      </c>
      <c r="R30" s="11">
        <v>1211413</v>
      </c>
      <c r="S30" s="11">
        <v>200595</v>
      </c>
      <c r="T30" s="11">
        <v>118697</v>
      </c>
      <c r="U30" s="12">
        <v>1530705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40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368855</v>
      </c>
      <c r="C16" s="5">
        <v>432249</v>
      </c>
      <c r="D16" s="5">
        <v>101443</v>
      </c>
      <c r="E16" s="5">
        <v>72069</v>
      </c>
      <c r="F16" s="5">
        <v>21957</v>
      </c>
      <c r="G16" s="5">
        <v>54530</v>
      </c>
      <c r="H16" s="5">
        <v>203819</v>
      </c>
      <c r="I16" s="5">
        <v>42729</v>
      </c>
      <c r="J16" s="5">
        <v>284957</v>
      </c>
      <c r="K16" s="5">
        <v>637712</v>
      </c>
      <c r="L16" s="5">
        <v>141880</v>
      </c>
      <c r="M16" s="5">
        <v>29021</v>
      </c>
      <c r="N16" s="5">
        <v>108285</v>
      </c>
      <c r="O16" s="5">
        <v>57788</v>
      </c>
      <c r="P16" s="5">
        <v>97737</v>
      </c>
      <c r="Q16" s="5">
        <v>58963</v>
      </c>
      <c r="R16" s="9">
        <v>2196230</v>
      </c>
      <c r="S16" s="9">
        <v>339834</v>
      </c>
      <c r="T16" s="9">
        <v>177930</v>
      </c>
      <c r="U16" s="10">
        <v>2713994</v>
      </c>
    </row>
    <row r="17" spans="1:21" ht="13.5">
      <c r="A17" s="3">
        <v>2017</v>
      </c>
      <c r="B17" s="5">
        <v>369000</v>
      </c>
      <c r="C17" s="5">
        <v>424970</v>
      </c>
      <c r="D17" s="5">
        <v>104200</v>
      </c>
      <c r="E17" s="5">
        <v>73000</v>
      </c>
      <c r="F17" s="5">
        <v>22034</v>
      </c>
      <c r="G17" s="5">
        <v>55699</v>
      </c>
      <c r="H17" s="5">
        <v>205430.06376946409</v>
      </c>
      <c r="I17" s="5">
        <v>43275</v>
      </c>
      <c r="J17" s="5">
        <v>306100</v>
      </c>
      <c r="K17" s="5">
        <v>641100</v>
      </c>
      <c r="L17" s="5">
        <v>137270</v>
      </c>
      <c r="M17" s="5">
        <v>29205</v>
      </c>
      <c r="N17" s="5">
        <v>109060</v>
      </c>
      <c r="O17" s="5">
        <v>57000</v>
      </c>
      <c r="P17" s="5">
        <v>95720</v>
      </c>
      <c r="Q17" s="5">
        <v>59090</v>
      </c>
      <c r="R17" s="9">
        <v>2208795.0637694644</v>
      </c>
      <c r="S17" s="9">
        <v>341425</v>
      </c>
      <c r="T17" s="9">
        <v>181933</v>
      </c>
      <c r="U17" s="10">
        <v>2732153.0637694644</v>
      </c>
    </row>
    <row r="18" spans="1:21" ht="13.5">
      <c r="A18" s="3">
        <v>2018</v>
      </c>
      <c r="B18" s="5">
        <v>369800</v>
      </c>
      <c r="C18" s="5">
        <v>417160</v>
      </c>
      <c r="D18" s="5">
        <v>107900</v>
      </c>
      <c r="E18" s="5">
        <v>73910</v>
      </c>
      <c r="F18" s="5">
        <v>22328</v>
      </c>
      <c r="G18" s="5">
        <v>56414</v>
      </c>
      <c r="H18" s="5">
        <v>208861.27592896021</v>
      </c>
      <c r="I18" s="5">
        <v>43698</v>
      </c>
      <c r="J18" s="5">
        <v>302100</v>
      </c>
      <c r="K18" s="5">
        <v>635600</v>
      </c>
      <c r="L18" s="5">
        <v>131560</v>
      </c>
      <c r="M18" s="5">
        <v>28905</v>
      </c>
      <c r="N18" s="5">
        <v>110880</v>
      </c>
      <c r="O18" s="5">
        <v>57150</v>
      </c>
      <c r="P18" s="5">
        <v>92785</v>
      </c>
      <c r="Q18" s="5">
        <v>58990</v>
      </c>
      <c r="R18" s="9">
        <v>2186771.2759289602</v>
      </c>
      <c r="S18" s="9">
        <v>344628</v>
      </c>
      <c r="T18" s="9">
        <v>186642</v>
      </c>
      <c r="U18" s="10">
        <v>2718041.2759289602</v>
      </c>
    </row>
    <row r="19" spans="1:21" ht="13.5">
      <c r="A19" s="3">
        <v>2019</v>
      </c>
      <c r="B19" s="5">
        <v>367600</v>
      </c>
      <c r="C19" s="5">
        <v>414370</v>
      </c>
      <c r="D19" s="5">
        <v>112100</v>
      </c>
      <c r="E19" s="5">
        <v>75210</v>
      </c>
      <c r="F19" s="5">
        <v>22509</v>
      </c>
      <c r="G19" s="5">
        <v>57417</v>
      </c>
      <c r="H19" s="5">
        <v>214054.53560533945</v>
      </c>
      <c r="I19" s="5">
        <v>43853</v>
      </c>
      <c r="J19" s="5">
        <v>297300</v>
      </c>
      <c r="K19" s="5">
        <v>623500</v>
      </c>
      <c r="L19" s="5">
        <v>129680</v>
      </c>
      <c r="M19" s="5">
        <v>29385</v>
      </c>
      <c r="N19" s="5">
        <v>112530</v>
      </c>
      <c r="O19" s="5">
        <v>57550</v>
      </c>
      <c r="P19" s="5">
        <v>91326</v>
      </c>
      <c r="Q19" s="5">
        <v>59100</v>
      </c>
      <c r="R19" s="9">
        <v>2167215.5356053393</v>
      </c>
      <c r="S19" s="9">
        <v>348243</v>
      </c>
      <c r="T19" s="9">
        <v>192026</v>
      </c>
      <c r="U19" s="10">
        <v>2707484.5356053393</v>
      </c>
    </row>
    <row r="20" spans="1:21" ht="13.5">
      <c r="A20" s="3">
        <v>2020</v>
      </c>
      <c r="B20" s="5">
        <v>362200</v>
      </c>
      <c r="C20" s="5">
        <v>417980</v>
      </c>
      <c r="D20" s="5">
        <v>116400</v>
      </c>
      <c r="E20" s="5">
        <v>77720</v>
      </c>
      <c r="F20" s="5">
        <v>23019</v>
      </c>
      <c r="G20" s="5">
        <v>58057</v>
      </c>
      <c r="H20" s="5">
        <v>214612.19114872423</v>
      </c>
      <c r="I20" s="5">
        <v>44659</v>
      </c>
      <c r="J20" s="5">
        <v>294800</v>
      </c>
      <c r="K20" s="5">
        <v>619400</v>
      </c>
      <c r="L20" s="5">
        <v>130170</v>
      </c>
      <c r="M20" s="5">
        <v>29585</v>
      </c>
      <c r="N20" s="5">
        <v>115160</v>
      </c>
      <c r="O20" s="5">
        <v>58500</v>
      </c>
      <c r="P20" s="5">
        <v>91709</v>
      </c>
      <c r="Q20" s="5">
        <v>59810</v>
      </c>
      <c r="R20" s="9">
        <v>2160456.1911487244</v>
      </c>
      <c r="S20" s="9">
        <v>355849</v>
      </c>
      <c r="T20" s="9">
        <v>197476</v>
      </c>
      <c r="U20" s="10">
        <v>2713781.1911487244</v>
      </c>
    </row>
    <row r="21" spans="1:21" ht="13.5">
      <c r="A21" s="3">
        <v>2021</v>
      </c>
      <c r="B21" s="5">
        <v>360800</v>
      </c>
      <c r="C21" s="5">
        <v>421570</v>
      </c>
      <c r="D21" s="5">
        <v>120000</v>
      </c>
      <c r="E21" s="5">
        <v>79130</v>
      </c>
      <c r="F21" s="5">
        <v>23320</v>
      </c>
      <c r="G21" s="5">
        <v>58353</v>
      </c>
      <c r="H21" s="5">
        <v>213956.48063254749</v>
      </c>
      <c r="I21" s="5">
        <v>45628</v>
      </c>
      <c r="J21" s="5">
        <v>292800</v>
      </c>
      <c r="K21" s="5">
        <v>617800</v>
      </c>
      <c r="L21" s="5">
        <v>130760</v>
      </c>
      <c r="M21" s="5">
        <v>30075</v>
      </c>
      <c r="N21" s="5">
        <v>117320</v>
      </c>
      <c r="O21" s="5">
        <v>59600</v>
      </c>
      <c r="P21" s="5">
        <v>92709</v>
      </c>
      <c r="Q21" s="5">
        <v>60530</v>
      </c>
      <c r="R21" s="9">
        <v>2160470.4806325473</v>
      </c>
      <c r="S21" s="9">
        <v>362208</v>
      </c>
      <c r="T21" s="9">
        <v>201673</v>
      </c>
      <c r="U21" s="10">
        <v>2724351.4806325473</v>
      </c>
    </row>
    <row r="22" spans="1:21" ht="13.5">
      <c r="A22" s="3">
        <v>2022</v>
      </c>
      <c r="B22" s="5">
        <v>361800</v>
      </c>
      <c r="C22" s="5">
        <v>463150</v>
      </c>
      <c r="D22" s="5">
        <v>123800</v>
      </c>
      <c r="E22" s="5">
        <v>81040</v>
      </c>
      <c r="F22" s="5">
        <v>23638</v>
      </c>
      <c r="G22" s="5">
        <v>58912</v>
      </c>
      <c r="H22" s="5">
        <v>213347.32158799787</v>
      </c>
      <c r="I22" s="5">
        <v>47161</v>
      </c>
      <c r="J22" s="5">
        <v>292400</v>
      </c>
      <c r="K22" s="5">
        <v>620800</v>
      </c>
      <c r="L22" s="5">
        <v>132370</v>
      </c>
      <c r="M22" s="5">
        <v>30565</v>
      </c>
      <c r="N22" s="5">
        <v>119680</v>
      </c>
      <c r="O22" s="5">
        <v>60350</v>
      </c>
      <c r="P22" s="5">
        <v>93807</v>
      </c>
      <c r="Q22" s="5">
        <v>61640</v>
      </c>
      <c r="R22" s="9">
        <v>2208239.321587998</v>
      </c>
      <c r="S22" s="9">
        <v>369871</v>
      </c>
      <c r="T22" s="9">
        <v>206350</v>
      </c>
      <c r="U22" s="10">
        <v>2784460.321587998</v>
      </c>
    </row>
    <row r="23" spans="1:21" ht="13.5">
      <c r="A23" s="3">
        <v>2023</v>
      </c>
      <c r="B23" s="5">
        <v>362500</v>
      </c>
      <c r="C23" s="5">
        <v>465040</v>
      </c>
      <c r="D23" s="5">
        <v>125700</v>
      </c>
      <c r="E23" s="5">
        <v>82140</v>
      </c>
      <c r="F23" s="5">
        <v>23641</v>
      </c>
      <c r="G23" s="5">
        <v>58463</v>
      </c>
      <c r="H23" s="5">
        <v>213123.59318527838</v>
      </c>
      <c r="I23" s="5">
        <v>48305</v>
      </c>
      <c r="J23" s="5">
        <v>290900</v>
      </c>
      <c r="K23" s="5">
        <v>620400</v>
      </c>
      <c r="L23" s="5">
        <v>133390</v>
      </c>
      <c r="M23" s="5">
        <v>31065</v>
      </c>
      <c r="N23" s="5">
        <v>121030</v>
      </c>
      <c r="O23" s="5">
        <v>60750</v>
      </c>
      <c r="P23" s="5">
        <v>101488</v>
      </c>
      <c r="Q23" s="5">
        <v>62550</v>
      </c>
      <c r="R23" s="9">
        <v>2217906.5931852786</v>
      </c>
      <c r="S23" s="9">
        <v>374775</v>
      </c>
      <c r="T23" s="9">
        <v>207804</v>
      </c>
      <c r="U23" s="10">
        <v>2800485.5931852786</v>
      </c>
    </row>
    <row r="24" spans="1:21" ht="13.5">
      <c r="A24" s="3">
        <v>2024</v>
      </c>
      <c r="B24" s="5">
        <v>363600</v>
      </c>
      <c r="C24" s="5">
        <v>469040</v>
      </c>
      <c r="D24" s="5">
        <v>128100</v>
      </c>
      <c r="E24" s="5">
        <v>82840</v>
      </c>
      <c r="F24" s="5">
        <v>23547</v>
      </c>
      <c r="G24" s="5">
        <v>58080</v>
      </c>
      <c r="H24" s="5">
        <v>212676.62729028429</v>
      </c>
      <c r="I24" s="5">
        <v>48101</v>
      </c>
      <c r="J24" s="5">
        <v>288500</v>
      </c>
      <c r="K24" s="5">
        <v>618000</v>
      </c>
      <c r="L24" s="5">
        <v>133210</v>
      </c>
      <c r="M24" s="5">
        <v>31265</v>
      </c>
      <c r="N24" s="5">
        <v>121760</v>
      </c>
      <c r="O24" s="5">
        <v>60850</v>
      </c>
      <c r="P24" s="5">
        <v>101230</v>
      </c>
      <c r="Q24" s="5">
        <v>63060</v>
      </c>
      <c r="R24" s="9">
        <v>2217521.6272902843</v>
      </c>
      <c r="S24" s="9">
        <v>376611</v>
      </c>
      <c r="T24" s="9">
        <v>209727</v>
      </c>
      <c r="U24" s="10">
        <v>2803859.6272902843</v>
      </c>
    </row>
    <row r="25" spans="1:21" ht="13.5">
      <c r="A25" s="3">
        <v>2025</v>
      </c>
      <c r="B25" s="49">
        <v>366500</v>
      </c>
      <c r="C25" s="5">
        <v>476060</v>
      </c>
      <c r="D25" s="5">
        <v>130400</v>
      </c>
      <c r="E25" s="5">
        <v>83140</v>
      </c>
      <c r="F25" s="5">
        <v>23643</v>
      </c>
      <c r="G25" s="5">
        <v>58339</v>
      </c>
      <c r="H25" s="5">
        <v>213175.76312743107</v>
      </c>
      <c r="I25" s="5">
        <v>47469</v>
      </c>
      <c r="J25" s="5">
        <v>288300</v>
      </c>
      <c r="K25" s="5">
        <v>615500</v>
      </c>
      <c r="L25" s="5">
        <v>133830</v>
      </c>
      <c r="M25" s="5">
        <v>31175</v>
      </c>
      <c r="N25" s="5">
        <v>122370</v>
      </c>
      <c r="O25" s="5">
        <v>60950</v>
      </c>
      <c r="P25" s="5">
        <v>101034</v>
      </c>
      <c r="Q25" s="50">
        <v>63560</v>
      </c>
      <c r="R25" s="9">
        <v>2225574.7631274313</v>
      </c>
      <c r="S25" s="9">
        <v>377489</v>
      </c>
      <c r="T25" s="9">
        <v>212382</v>
      </c>
      <c r="U25" s="10">
        <v>2815445.7631274313</v>
      </c>
    </row>
    <row r="26" spans="1:21" ht="13.5">
      <c r="A26" s="3">
        <v>2026</v>
      </c>
      <c r="B26" s="49">
        <v>366500</v>
      </c>
      <c r="C26" s="5">
        <v>484570</v>
      </c>
      <c r="D26" s="5">
        <v>133300</v>
      </c>
      <c r="E26" s="5">
        <v>83330</v>
      </c>
      <c r="F26" s="5">
        <v>23964</v>
      </c>
      <c r="G26" s="5">
        <v>59125</v>
      </c>
      <c r="H26" s="5">
        <v>215071.24738077959</v>
      </c>
      <c r="I26" s="5">
        <v>46501</v>
      </c>
      <c r="J26" s="5">
        <v>287000</v>
      </c>
      <c r="K26" s="5">
        <v>613900</v>
      </c>
      <c r="L26" s="5">
        <v>134730</v>
      </c>
      <c r="M26" s="5">
        <v>30985</v>
      </c>
      <c r="N26" s="5">
        <v>122980</v>
      </c>
      <c r="O26" s="5">
        <v>61450</v>
      </c>
      <c r="P26" s="5">
        <v>100879</v>
      </c>
      <c r="Q26" s="50">
        <v>63970</v>
      </c>
      <c r="R26" s="9">
        <v>2233635.2473807796</v>
      </c>
      <c r="S26" s="9">
        <v>378231</v>
      </c>
      <c r="T26" s="9">
        <v>216389</v>
      </c>
      <c r="U26" s="10">
        <v>2828255.2473807796</v>
      </c>
    </row>
    <row r="27" spans="1:21" ht="13.5">
      <c r="A27" s="3">
        <v>2027</v>
      </c>
      <c r="B27" s="49">
        <v>366500</v>
      </c>
      <c r="C27" s="5">
        <v>495230</v>
      </c>
      <c r="D27" s="5">
        <v>138800</v>
      </c>
      <c r="E27" s="5">
        <v>83430</v>
      </c>
      <c r="F27" s="5">
        <v>24514</v>
      </c>
      <c r="G27" s="5">
        <v>60235</v>
      </c>
      <c r="H27" s="5">
        <v>217660.39807660499</v>
      </c>
      <c r="I27" s="5">
        <v>46144</v>
      </c>
      <c r="J27" s="5">
        <v>287700</v>
      </c>
      <c r="K27" s="5">
        <v>614700</v>
      </c>
      <c r="L27" s="5">
        <v>135730</v>
      </c>
      <c r="M27" s="5">
        <v>30885</v>
      </c>
      <c r="N27" s="5">
        <v>123480</v>
      </c>
      <c r="O27" s="5">
        <v>61650</v>
      </c>
      <c r="P27" s="5">
        <v>100736</v>
      </c>
      <c r="Q27" s="50">
        <v>63770</v>
      </c>
      <c r="R27" s="9">
        <v>2249141.3980766051</v>
      </c>
      <c r="S27" s="9">
        <v>378474</v>
      </c>
      <c r="T27" s="9">
        <v>223549</v>
      </c>
      <c r="U27" s="10">
        <v>2851164.3980766051</v>
      </c>
    </row>
    <row r="28" spans="1:21" ht="13.5">
      <c r="A28" s="3">
        <v>2028</v>
      </c>
      <c r="B28" s="49">
        <v>366500</v>
      </c>
      <c r="C28" s="5">
        <v>502240</v>
      </c>
      <c r="D28" s="5">
        <v>142900</v>
      </c>
      <c r="E28" s="5">
        <v>83720</v>
      </c>
      <c r="F28" s="5">
        <v>25086</v>
      </c>
      <c r="G28" s="5">
        <v>61347</v>
      </c>
      <c r="H28" s="5">
        <v>220809.9530661153</v>
      </c>
      <c r="I28" s="5">
        <v>45550</v>
      </c>
      <c r="J28" s="5">
        <v>288700</v>
      </c>
      <c r="K28" s="5">
        <v>615500</v>
      </c>
      <c r="L28" s="5">
        <v>137630</v>
      </c>
      <c r="M28" s="5">
        <v>31495</v>
      </c>
      <c r="N28" s="5">
        <v>123890</v>
      </c>
      <c r="O28" s="5">
        <v>61350</v>
      </c>
      <c r="P28" s="5">
        <v>100443</v>
      </c>
      <c r="Q28" s="50">
        <v>63470</v>
      </c>
      <c r="R28" s="9">
        <v>2263317.9530661153</v>
      </c>
      <c r="S28" s="9">
        <v>377980</v>
      </c>
      <c r="T28" s="9">
        <v>229333</v>
      </c>
      <c r="U28" s="10">
        <v>2870630.9530661153</v>
      </c>
    </row>
    <row r="29" spans="1:21" ht="13.5">
      <c r="A29" s="3">
        <v>2029</v>
      </c>
      <c r="B29" s="49">
        <v>366500</v>
      </c>
      <c r="C29" s="5">
        <v>506010</v>
      </c>
      <c r="D29" s="5">
        <v>146000</v>
      </c>
      <c r="E29" s="5">
        <v>83810</v>
      </c>
      <c r="F29" s="5">
        <v>25537</v>
      </c>
      <c r="G29" s="5">
        <v>62199</v>
      </c>
      <c r="H29" s="5">
        <v>223983.21757177124</v>
      </c>
      <c r="I29" s="5">
        <v>44819</v>
      </c>
      <c r="J29" s="5">
        <v>289200</v>
      </c>
      <c r="K29" s="5">
        <v>617400</v>
      </c>
      <c r="L29" s="5">
        <v>138630</v>
      </c>
      <c r="M29" s="5">
        <v>32005</v>
      </c>
      <c r="N29" s="5">
        <v>123890</v>
      </c>
      <c r="O29" s="5">
        <v>60850</v>
      </c>
      <c r="P29" s="5">
        <v>100100</v>
      </c>
      <c r="Q29" s="50">
        <v>62980</v>
      </c>
      <c r="R29" s="9">
        <v>2273828.2175717712</v>
      </c>
      <c r="S29" s="9">
        <v>376349</v>
      </c>
      <c r="T29" s="9">
        <v>233736</v>
      </c>
      <c r="U29" s="10">
        <v>2883913.2175717712</v>
      </c>
    </row>
    <row r="30" spans="1:21" ht="13.5">
      <c r="A30" s="4">
        <v>2030</v>
      </c>
      <c r="B30" s="6">
        <v>366500</v>
      </c>
      <c r="C30" s="7">
        <v>507440</v>
      </c>
      <c r="D30" s="7">
        <v>146800</v>
      </c>
      <c r="E30" s="7">
        <v>83090</v>
      </c>
      <c r="F30" s="7">
        <v>25736</v>
      </c>
      <c r="G30" s="7">
        <v>62857</v>
      </c>
      <c r="H30" s="7">
        <v>226413.51637869899</v>
      </c>
      <c r="I30" s="7">
        <v>43810</v>
      </c>
      <c r="J30" s="7">
        <v>290100</v>
      </c>
      <c r="K30" s="7">
        <v>620500</v>
      </c>
      <c r="L30" s="7">
        <v>139030</v>
      </c>
      <c r="M30" s="7">
        <v>32395</v>
      </c>
      <c r="N30" s="7">
        <v>123390</v>
      </c>
      <c r="O30" s="7">
        <v>59900</v>
      </c>
      <c r="P30" s="7">
        <v>99699</v>
      </c>
      <c r="Q30" s="8">
        <v>62490</v>
      </c>
      <c r="R30" s="11">
        <v>2282077.5163786989</v>
      </c>
      <c r="S30" s="11">
        <v>372680</v>
      </c>
      <c r="T30" s="11">
        <v>235393</v>
      </c>
      <c r="U30" s="12">
        <v>2890150.5163786989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41</v>
      </c>
      <c r="B4" s="14" t="s">
        <v>42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376</v>
      </c>
      <c r="C16" s="5">
        <v>601</v>
      </c>
      <c r="D16" s="5">
        <v>50598</v>
      </c>
      <c r="E16" s="5">
        <v>37074</v>
      </c>
      <c r="F16" s="5">
        <v>0</v>
      </c>
      <c r="G16" s="5">
        <v>406</v>
      </c>
      <c r="H16" s="5">
        <v>14915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15892</v>
      </c>
      <c r="S16" s="9">
        <v>37074</v>
      </c>
      <c r="T16" s="9">
        <v>51004</v>
      </c>
      <c r="U16" s="10">
        <v>103970</v>
      </c>
    </row>
    <row r="17" spans="1:21" ht="13.5">
      <c r="A17" s="3">
        <v>2017</v>
      </c>
      <c r="B17" s="5">
        <v>400</v>
      </c>
      <c r="C17" s="5">
        <v>600</v>
      </c>
      <c r="D17" s="5">
        <v>52000</v>
      </c>
      <c r="E17" s="5">
        <v>38200</v>
      </c>
      <c r="F17" s="5">
        <v>0</v>
      </c>
      <c r="G17" s="5">
        <v>471</v>
      </c>
      <c r="H17" s="5">
        <v>15360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16360</v>
      </c>
      <c r="S17" s="9">
        <v>38200</v>
      </c>
      <c r="T17" s="9">
        <v>52471</v>
      </c>
      <c r="U17" s="10">
        <v>107031</v>
      </c>
    </row>
    <row r="18" spans="1:21" ht="13.5">
      <c r="A18" s="3">
        <v>2018</v>
      </c>
      <c r="B18" s="5">
        <v>400</v>
      </c>
      <c r="C18" s="5">
        <v>600</v>
      </c>
      <c r="D18" s="5">
        <v>53400</v>
      </c>
      <c r="E18" s="5">
        <v>40000</v>
      </c>
      <c r="F18" s="5">
        <v>0</v>
      </c>
      <c r="G18" s="5">
        <v>453</v>
      </c>
      <c r="H18" s="5">
        <v>15634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16634</v>
      </c>
      <c r="S18" s="9">
        <v>40000</v>
      </c>
      <c r="T18" s="9">
        <v>53853</v>
      </c>
      <c r="U18" s="10">
        <v>110487</v>
      </c>
    </row>
    <row r="19" spans="1:21" ht="13.5">
      <c r="A19" s="3">
        <v>2019</v>
      </c>
      <c r="B19" s="5">
        <v>400</v>
      </c>
      <c r="C19" s="5">
        <v>600</v>
      </c>
      <c r="D19" s="5">
        <v>54400</v>
      </c>
      <c r="E19" s="5">
        <v>41000</v>
      </c>
      <c r="F19" s="5">
        <v>0</v>
      </c>
      <c r="G19" s="5">
        <v>435</v>
      </c>
      <c r="H19" s="5">
        <v>15626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16626</v>
      </c>
      <c r="S19" s="9">
        <v>41000</v>
      </c>
      <c r="T19" s="9">
        <v>54835</v>
      </c>
      <c r="U19" s="10">
        <v>112461</v>
      </c>
    </row>
    <row r="20" spans="1:21" ht="13.5">
      <c r="A20" s="3">
        <v>2020</v>
      </c>
      <c r="B20" s="5">
        <v>400</v>
      </c>
      <c r="C20" s="5">
        <v>600</v>
      </c>
      <c r="D20" s="5">
        <v>55400</v>
      </c>
      <c r="E20" s="5">
        <v>41900</v>
      </c>
      <c r="F20" s="5">
        <v>0</v>
      </c>
      <c r="G20" s="5">
        <v>420</v>
      </c>
      <c r="H20" s="5">
        <v>15415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16415</v>
      </c>
      <c r="S20" s="9">
        <v>41900</v>
      </c>
      <c r="T20" s="9">
        <v>55820</v>
      </c>
      <c r="U20" s="10">
        <v>114135</v>
      </c>
    </row>
    <row r="21" spans="1:21" ht="13.5">
      <c r="A21" s="3">
        <v>2021</v>
      </c>
      <c r="B21" s="5">
        <v>400</v>
      </c>
      <c r="C21" s="5">
        <v>600</v>
      </c>
      <c r="D21" s="5">
        <v>57300</v>
      </c>
      <c r="E21" s="5">
        <v>42700</v>
      </c>
      <c r="F21" s="5">
        <v>0</v>
      </c>
      <c r="G21" s="5">
        <v>248</v>
      </c>
      <c r="H21" s="5">
        <v>15415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16415</v>
      </c>
      <c r="S21" s="9">
        <v>42700</v>
      </c>
      <c r="T21" s="9">
        <v>57548</v>
      </c>
      <c r="U21" s="10">
        <v>116663</v>
      </c>
    </row>
    <row r="22" spans="1:21" ht="13.5">
      <c r="A22" s="3">
        <v>2022</v>
      </c>
      <c r="B22" s="5">
        <v>400</v>
      </c>
      <c r="C22" s="5">
        <v>600</v>
      </c>
      <c r="D22" s="5">
        <v>58900</v>
      </c>
      <c r="E22" s="5">
        <v>42600</v>
      </c>
      <c r="F22" s="5">
        <v>0</v>
      </c>
      <c r="G22" s="5">
        <v>100</v>
      </c>
      <c r="H22" s="5">
        <v>15526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16526</v>
      </c>
      <c r="S22" s="9">
        <v>42600</v>
      </c>
      <c r="T22" s="9">
        <v>59000</v>
      </c>
      <c r="U22" s="10">
        <v>118126</v>
      </c>
    </row>
    <row r="23" spans="1:21" ht="13.5">
      <c r="A23" s="3">
        <v>2023</v>
      </c>
      <c r="B23" s="5">
        <v>400</v>
      </c>
      <c r="C23" s="5">
        <v>600</v>
      </c>
      <c r="D23" s="5">
        <v>60200</v>
      </c>
      <c r="E23" s="5">
        <v>42500</v>
      </c>
      <c r="F23" s="5">
        <v>0</v>
      </c>
      <c r="G23" s="5">
        <v>100</v>
      </c>
      <c r="H23" s="5">
        <v>15543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16543</v>
      </c>
      <c r="S23" s="9">
        <v>42500</v>
      </c>
      <c r="T23" s="9">
        <v>60300</v>
      </c>
      <c r="U23" s="10">
        <v>119343</v>
      </c>
    </row>
    <row r="24" spans="1:21" ht="13.5">
      <c r="A24" s="3">
        <v>2024</v>
      </c>
      <c r="B24" s="5">
        <v>400</v>
      </c>
      <c r="C24" s="5">
        <v>600</v>
      </c>
      <c r="D24" s="5">
        <v>61000</v>
      </c>
      <c r="E24" s="5">
        <v>42700</v>
      </c>
      <c r="F24" s="5">
        <v>0</v>
      </c>
      <c r="G24" s="5">
        <v>97</v>
      </c>
      <c r="H24" s="5">
        <v>15697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16697</v>
      </c>
      <c r="S24" s="9">
        <v>42700</v>
      </c>
      <c r="T24" s="9">
        <v>61097</v>
      </c>
      <c r="U24" s="10">
        <v>120494</v>
      </c>
    </row>
    <row r="25" spans="1:21" ht="13.5">
      <c r="A25" s="3">
        <v>2025</v>
      </c>
      <c r="B25" s="49">
        <v>400</v>
      </c>
      <c r="C25" s="5">
        <v>600</v>
      </c>
      <c r="D25" s="5">
        <v>61800</v>
      </c>
      <c r="E25" s="5">
        <v>42900</v>
      </c>
      <c r="F25" s="5">
        <v>0</v>
      </c>
      <c r="G25" s="5">
        <v>96</v>
      </c>
      <c r="H25" s="5">
        <v>16023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17023</v>
      </c>
      <c r="S25" s="9">
        <v>42900</v>
      </c>
      <c r="T25" s="9">
        <v>61896</v>
      </c>
      <c r="U25" s="10">
        <v>121819</v>
      </c>
    </row>
    <row r="26" spans="1:21" ht="13.5">
      <c r="A26" s="3">
        <v>2026</v>
      </c>
      <c r="B26" s="49">
        <v>400</v>
      </c>
      <c r="C26" s="5">
        <v>600</v>
      </c>
      <c r="D26" s="5">
        <v>62100</v>
      </c>
      <c r="E26" s="5">
        <v>43100</v>
      </c>
      <c r="F26" s="5">
        <v>0</v>
      </c>
      <c r="G26" s="5">
        <v>93</v>
      </c>
      <c r="H26" s="5">
        <v>16305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17305</v>
      </c>
      <c r="S26" s="9">
        <v>43100</v>
      </c>
      <c r="T26" s="9">
        <v>62193</v>
      </c>
      <c r="U26" s="10">
        <v>122598</v>
      </c>
    </row>
    <row r="27" spans="1:21" ht="13.5">
      <c r="A27" s="3">
        <v>2027</v>
      </c>
      <c r="B27" s="49">
        <v>400</v>
      </c>
      <c r="C27" s="5">
        <v>600</v>
      </c>
      <c r="D27" s="5">
        <v>61500</v>
      </c>
      <c r="E27" s="5">
        <v>43000</v>
      </c>
      <c r="F27" s="5">
        <v>0</v>
      </c>
      <c r="G27" s="5">
        <v>91</v>
      </c>
      <c r="H27" s="5">
        <v>16448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17448</v>
      </c>
      <c r="S27" s="9">
        <v>43000</v>
      </c>
      <c r="T27" s="9">
        <v>61591</v>
      </c>
      <c r="U27" s="10">
        <v>122039</v>
      </c>
    </row>
    <row r="28" spans="1:21" ht="13.5">
      <c r="A28" s="3">
        <v>2028</v>
      </c>
      <c r="B28" s="49">
        <v>400</v>
      </c>
      <c r="C28" s="5">
        <v>600</v>
      </c>
      <c r="D28" s="5">
        <v>61000</v>
      </c>
      <c r="E28" s="5">
        <v>42100</v>
      </c>
      <c r="F28" s="5">
        <v>0</v>
      </c>
      <c r="G28" s="5">
        <v>89</v>
      </c>
      <c r="H28" s="5">
        <v>16546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17546</v>
      </c>
      <c r="S28" s="9">
        <v>42100</v>
      </c>
      <c r="T28" s="9">
        <v>61089</v>
      </c>
      <c r="U28" s="10">
        <v>120735</v>
      </c>
    </row>
    <row r="29" spans="1:21" ht="13.5">
      <c r="A29" s="3">
        <v>2029</v>
      </c>
      <c r="B29" s="49">
        <v>400</v>
      </c>
      <c r="C29" s="5">
        <v>600</v>
      </c>
      <c r="D29" s="5">
        <v>60500</v>
      </c>
      <c r="E29" s="5">
        <v>40900</v>
      </c>
      <c r="F29" s="5">
        <v>0</v>
      </c>
      <c r="G29" s="5">
        <v>89</v>
      </c>
      <c r="H29" s="5">
        <v>16605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17605</v>
      </c>
      <c r="S29" s="9">
        <v>40900</v>
      </c>
      <c r="T29" s="9">
        <v>60589</v>
      </c>
      <c r="U29" s="10">
        <v>119094</v>
      </c>
    </row>
    <row r="30" spans="1:21" ht="13.5">
      <c r="A30" s="4">
        <v>2030</v>
      </c>
      <c r="B30" s="6">
        <v>400</v>
      </c>
      <c r="C30" s="7">
        <v>600</v>
      </c>
      <c r="D30" s="7">
        <v>60100</v>
      </c>
      <c r="E30" s="7">
        <v>40300</v>
      </c>
      <c r="F30" s="7">
        <v>0</v>
      </c>
      <c r="G30" s="7">
        <v>85</v>
      </c>
      <c r="H30" s="7">
        <v>16615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17615</v>
      </c>
      <c r="S30" s="11">
        <v>40300</v>
      </c>
      <c r="T30" s="11">
        <v>60185</v>
      </c>
      <c r="U30" s="12">
        <v>118100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44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>
      <c r="A16" s="3">
        <v>2016</v>
      </c>
      <c r="B16" s="17">
        <v>83728</v>
      </c>
      <c r="C16" s="17">
        <v>202975</v>
      </c>
      <c r="D16" s="17">
        <v>0</v>
      </c>
      <c r="E16" s="17">
        <v>0</v>
      </c>
      <c r="F16" s="17">
        <v>0</v>
      </c>
      <c r="G16" s="17">
        <v>0</v>
      </c>
      <c r="H16" s="17">
        <v>23659</v>
      </c>
      <c r="I16" s="17">
        <v>0</v>
      </c>
      <c r="J16" s="17">
        <v>33006</v>
      </c>
      <c r="K16" s="17">
        <v>87998</v>
      </c>
      <c r="L16" s="17">
        <v>440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9">
        <v>431806</v>
      </c>
      <c r="S16" s="9">
        <v>0</v>
      </c>
      <c r="T16" s="9">
        <v>0</v>
      </c>
      <c r="U16" s="10">
        <v>431806</v>
      </c>
    </row>
    <row r="17" spans="1:21" ht="13.5">
      <c r="A17" s="3">
        <v>2017</v>
      </c>
      <c r="B17" s="17">
        <v>69900</v>
      </c>
      <c r="C17" s="17">
        <v>200370</v>
      </c>
      <c r="D17" s="17">
        <v>0</v>
      </c>
      <c r="E17" s="17">
        <v>0</v>
      </c>
      <c r="F17" s="17">
        <v>0</v>
      </c>
      <c r="G17" s="17">
        <v>0</v>
      </c>
      <c r="H17" s="17">
        <v>21741</v>
      </c>
      <c r="I17" s="17">
        <v>0</v>
      </c>
      <c r="J17" s="17">
        <v>28900</v>
      </c>
      <c r="K17" s="17">
        <v>74900</v>
      </c>
      <c r="L17" s="17">
        <v>400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9">
        <v>396211</v>
      </c>
      <c r="S17" s="9">
        <v>0</v>
      </c>
      <c r="T17" s="9">
        <v>0</v>
      </c>
      <c r="U17" s="10">
        <v>396211</v>
      </c>
    </row>
    <row r="18" spans="1:21" ht="13.5">
      <c r="A18" s="3">
        <v>2018</v>
      </c>
      <c r="B18" s="17">
        <v>59400</v>
      </c>
      <c r="C18" s="17">
        <v>198540</v>
      </c>
      <c r="D18" s="17">
        <v>0</v>
      </c>
      <c r="E18" s="17">
        <v>0</v>
      </c>
      <c r="F18" s="17">
        <v>0</v>
      </c>
      <c r="G18" s="17">
        <v>0</v>
      </c>
      <c r="H18" s="17">
        <v>21249</v>
      </c>
      <c r="I18" s="17">
        <v>0</v>
      </c>
      <c r="J18" s="17">
        <v>26200</v>
      </c>
      <c r="K18" s="17">
        <v>65400</v>
      </c>
      <c r="L18" s="17">
        <v>400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9">
        <v>371189</v>
      </c>
      <c r="S18" s="9">
        <v>0</v>
      </c>
      <c r="T18" s="9">
        <v>0</v>
      </c>
      <c r="U18" s="10">
        <v>371189</v>
      </c>
    </row>
    <row r="19" spans="1:21" ht="13.5">
      <c r="A19" s="3">
        <v>2019</v>
      </c>
      <c r="B19" s="17">
        <v>52100</v>
      </c>
      <c r="C19" s="17">
        <v>197600</v>
      </c>
      <c r="D19" s="17">
        <v>0</v>
      </c>
      <c r="E19" s="17">
        <v>0</v>
      </c>
      <c r="F19" s="17">
        <v>0</v>
      </c>
      <c r="G19" s="17">
        <v>0</v>
      </c>
      <c r="H19" s="17">
        <v>21191</v>
      </c>
      <c r="I19" s="17">
        <v>0</v>
      </c>
      <c r="J19" s="17">
        <v>24100</v>
      </c>
      <c r="K19" s="17">
        <v>58400</v>
      </c>
      <c r="L19" s="17">
        <v>400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9">
        <v>353791</v>
      </c>
      <c r="S19" s="9">
        <v>0</v>
      </c>
      <c r="T19" s="9">
        <v>0</v>
      </c>
      <c r="U19" s="10">
        <v>353791</v>
      </c>
    </row>
    <row r="20" spans="1:21" ht="13.5">
      <c r="A20" s="3">
        <v>2020</v>
      </c>
      <c r="B20" s="17">
        <v>47300</v>
      </c>
      <c r="C20" s="17">
        <v>197550</v>
      </c>
      <c r="D20" s="17">
        <v>0</v>
      </c>
      <c r="E20" s="17">
        <v>0</v>
      </c>
      <c r="F20" s="17">
        <v>0</v>
      </c>
      <c r="G20" s="17">
        <v>0</v>
      </c>
      <c r="H20" s="17">
        <v>21369</v>
      </c>
      <c r="I20" s="17">
        <v>0</v>
      </c>
      <c r="J20" s="17">
        <v>23000</v>
      </c>
      <c r="K20" s="17">
        <v>54300</v>
      </c>
      <c r="L20" s="17">
        <v>400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9">
        <v>343919</v>
      </c>
      <c r="S20" s="9">
        <v>0</v>
      </c>
      <c r="T20" s="9">
        <v>0</v>
      </c>
      <c r="U20" s="10">
        <v>343919</v>
      </c>
    </row>
    <row r="21" spans="1:21" ht="13.5">
      <c r="A21" s="3">
        <v>2021</v>
      </c>
      <c r="B21" s="17">
        <v>44700</v>
      </c>
      <c r="C21" s="17">
        <v>198110</v>
      </c>
      <c r="D21" s="17">
        <v>0</v>
      </c>
      <c r="E21" s="17">
        <v>0</v>
      </c>
      <c r="F21" s="17">
        <v>0</v>
      </c>
      <c r="G21" s="17">
        <v>0</v>
      </c>
      <c r="H21" s="17">
        <v>21270</v>
      </c>
      <c r="I21" s="17">
        <v>0</v>
      </c>
      <c r="J21" s="17">
        <v>22200</v>
      </c>
      <c r="K21" s="17">
        <v>50700</v>
      </c>
      <c r="L21" s="17">
        <v>500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9">
        <v>337480</v>
      </c>
      <c r="S21" s="9">
        <v>0</v>
      </c>
      <c r="T21" s="9">
        <v>0</v>
      </c>
      <c r="U21" s="10">
        <v>337480</v>
      </c>
    </row>
    <row r="22" spans="1:21" ht="13.5">
      <c r="A22" s="3">
        <v>2022</v>
      </c>
      <c r="B22" s="17">
        <v>43500</v>
      </c>
      <c r="C22" s="17">
        <v>199690</v>
      </c>
      <c r="D22" s="17">
        <v>0</v>
      </c>
      <c r="E22" s="17">
        <v>0</v>
      </c>
      <c r="F22" s="17">
        <v>0</v>
      </c>
      <c r="G22" s="17">
        <v>0</v>
      </c>
      <c r="H22" s="17">
        <v>20564</v>
      </c>
      <c r="I22" s="17">
        <v>0</v>
      </c>
      <c r="J22" s="17">
        <v>21800</v>
      </c>
      <c r="K22" s="17">
        <v>49000</v>
      </c>
      <c r="L22" s="17">
        <v>500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9">
        <v>335054</v>
      </c>
      <c r="S22" s="9">
        <v>0</v>
      </c>
      <c r="T22" s="9">
        <v>0</v>
      </c>
      <c r="U22" s="10">
        <v>335054</v>
      </c>
    </row>
    <row r="23" spans="1:21" ht="13.5">
      <c r="A23" s="3">
        <v>2023</v>
      </c>
      <c r="B23" s="17">
        <v>42900</v>
      </c>
      <c r="C23" s="17">
        <v>201280</v>
      </c>
      <c r="D23" s="17">
        <v>0</v>
      </c>
      <c r="E23" s="17">
        <v>0</v>
      </c>
      <c r="F23" s="17">
        <v>0</v>
      </c>
      <c r="G23" s="17">
        <v>0</v>
      </c>
      <c r="H23" s="17">
        <v>20144</v>
      </c>
      <c r="I23" s="17">
        <v>0</v>
      </c>
      <c r="J23" s="17">
        <v>21600</v>
      </c>
      <c r="K23" s="17">
        <v>48100</v>
      </c>
      <c r="L23" s="17">
        <v>500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9">
        <v>334524</v>
      </c>
      <c r="S23" s="9">
        <v>0</v>
      </c>
      <c r="T23" s="9">
        <v>0</v>
      </c>
      <c r="U23" s="10">
        <v>334524</v>
      </c>
    </row>
    <row r="24" spans="1:21" ht="13.5">
      <c r="A24" s="3">
        <v>2024</v>
      </c>
      <c r="B24" s="17">
        <v>42900</v>
      </c>
      <c r="C24" s="17">
        <v>203530</v>
      </c>
      <c r="D24" s="17">
        <v>0</v>
      </c>
      <c r="E24" s="17">
        <v>0</v>
      </c>
      <c r="F24" s="17">
        <v>0</v>
      </c>
      <c r="G24" s="17">
        <v>0</v>
      </c>
      <c r="H24" s="17">
        <v>19923</v>
      </c>
      <c r="I24" s="17">
        <v>0</v>
      </c>
      <c r="J24" s="17">
        <v>21300</v>
      </c>
      <c r="K24" s="17">
        <v>46900</v>
      </c>
      <c r="L24" s="17">
        <v>500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9">
        <v>335053</v>
      </c>
      <c r="S24" s="9">
        <v>0</v>
      </c>
      <c r="T24" s="9">
        <v>0</v>
      </c>
      <c r="U24" s="10">
        <v>335053</v>
      </c>
    </row>
    <row r="25" spans="1:21" ht="13.5">
      <c r="A25" s="3">
        <v>2025</v>
      </c>
      <c r="B25" s="21">
        <v>43300</v>
      </c>
      <c r="C25" s="17">
        <v>206590</v>
      </c>
      <c r="D25" s="17">
        <v>0</v>
      </c>
      <c r="E25" s="17">
        <v>0</v>
      </c>
      <c r="F25" s="17">
        <v>0</v>
      </c>
      <c r="G25" s="17">
        <v>0</v>
      </c>
      <c r="H25" s="17">
        <v>19895</v>
      </c>
      <c r="I25" s="17">
        <v>0</v>
      </c>
      <c r="J25" s="17">
        <v>21300</v>
      </c>
      <c r="K25" s="17">
        <v>46000</v>
      </c>
      <c r="L25" s="17">
        <v>500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337585</v>
      </c>
      <c r="S25" s="9">
        <v>0</v>
      </c>
      <c r="T25" s="9">
        <v>0</v>
      </c>
      <c r="U25" s="10">
        <v>337585</v>
      </c>
    </row>
    <row r="26" spans="1:21" ht="13.5">
      <c r="A26" s="3">
        <v>2026</v>
      </c>
      <c r="B26" s="21">
        <v>43300</v>
      </c>
      <c r="C26" s="17">
        <v>209110</v>
      </c>
      <c r="D26" s="17">
        <v>0</v>
      </c>
      <c r="E26" s="17">
        <v>0</v>
      </c>
      <c r="F26" s="17">
        <v>0</v>
      </c>
      <c r="G26" s="17">
        <v>0</v>
      </c>
      <c r="H26" s="17">
        <v>19945</v>
      </c>
      <c r="I26" s="17">
        <v>0</v>
      </c>
      <c r="J26" s="17">
        <v>21200</v>
      </c>
      <c r="K26" s="17">
        <v>45400</v>
      </c>
      <c r="L26" s="17">
        <v>500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339455</v>
      </c>
      <c r="S26" s="9">
        <v>0</v>
      </c>
      <c r="T26" s="9">
        <v>0</v>
      </c>
      <c r="U26" s="10">
        <v>339455</v>
      </c>
    </row>
    <row r="27" spans="1:21" ht="13.5">
      <c r="A27" s="3">
        <v>2027</v>
      </c>
      <c r="B27" s="21">
        <v>43300</v>
      </c>
      <c r="C27" s="17">
        <v>211310</v>
      </c>
      <c r="D27" s="17">
        <v>0</v>
      </c>
      <c r="E27" s="17">
        <v>0</v>
      </c>
      <c r="F27" s="17">
        <v>0</v>
      </c>
      <c r="G27" s="17">
        <v>0</v>
      </c>
      <c r="H27" s="17">
        <v>20130</v>
      </c>
      <c r="I27" s="17">
        <v>0</v>
      </c>
      <c r="J27" s="17">
        <v>21300</v>
      </c>
      <c r="K27" s="17">
        <v>45400</v>
      </c>
      <c r="L27" s="17">
        <v>500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341940</v>
      </c>
      <c r="S27" s="9">
        <v>0</v>
      </c>
      <c r="T27" s="9">
        <v>0</v>
      </c>
      <c r="U27" s="10">
        <v>341940</v>
      </c>
    </row>
    <row r="28" spans="1:21" ht="13.5">
      <c r="A28" s="3">
        <v>2028</v>
      </c>
      <c r="B28" s="21">
        <v>43300</v>
      </c>
      <c r="C28" s="17">
        <v>213190</v>
      </c>
      <c r="D28" s="17">
        <v>0</v>
      </c>
      <c r="E28" s="17">
        <v>0</v>
      </c>
      <c r="F28" s="17">
        <v>0</v>
      </c>
      <c r="G28" s="17">
        <v>0</v>
      </c>
      <c r="H28" s="17">
        <v>20388</v>
      </c>
      <c r="I28" s="17">
        <v>0</v>
      </c>
      <c r="J28" s="17">
        <v>21400</v>
      </c>
      <c r="K28" s="17">
        <v>45500</v>
      </c>
      <c r="L28" s="17">
        <v>500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344278</v>
      </c>
      <c r="S28" s="9">
        <v>0</v>
      </c>
      <c r="T28" s="9">
        <v>0</v>
      </c>
      <c r="U28" s="10">
        <v>344278</v>
      </c>
    </row>
    <row r="29" spans="1:21" ht="13.5">
      <c r="A29" s="3">
        <v>2029</v>
      </c>
      <c r="B29" s="21">
        <v>43300</v>
      </c>
      <c r="C29" s="17">
        <v>214400</v>
      </c>
      <c r="D29" s="17">
        <v>0</v>
      </c>
      <c r="E29" s="17">
        <v>0</v>
      </c>
      <c r="F29" s="17">
        <v>0</v>
      </c>
      <c r="G29" s="17">
        <v>0</v>
      </c>
      <c r="H29" s="17">
        <v>20608</v>
      </c>
      <c r="I29" s="17">
        <v>0</v>
      </c>
      <c r="J29" s="17">
        <v>21400</v>
      </c>
      <c r="K29" s="17">
        <v>45700</v>
      </c>
      <c r="L29" s="17">
        <v>500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345908</v>
      </c>
      <c r="S29" s="9">
        <v>0</v>
      </c>
      <c r="T29" s="9">
        <v>0</v>
      </c>
      <c r="U29" s="10">
        <v>345908</v>
      </c>
    </row>
    <row r="30" spans="1:21" ht="13.5">
      <c r="A30" s="4">
        <v>2030</v>
      </c>
      <c r="B30" s="18">
        <v>43300</v>
      </c>
      <c r="C30" s="19">
        <v>214640</v>
      </c>
      <c r="D30" s="19">
        <v>0</v>
      </c>
      <c r="E30" s="19">
        <v>0</v>
      </c>
      <c r="F30" s="19">
        <v>0</v>
      </c>
      <c r="G30" s="19">
        <v>0</v>
      </c>
      <c r="H30" s="19">
        <v>20733</v>
      </c>
      <c r="I30" s="19">
        <v>0</v>
      </c>
      <c r="J30" s="19">
        <v>21500</v>
      </c>
      <c r="K30" s="19">
        <v>45900</v>
      </c>
      <c r="L30" s="19">
        <v>500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346573</v>
      </c>
      <c r="S30" s="11">
        <v>0</v>
      </c>
      <c r="T30" s="11">
        <v>0</v>
      </c>
      <c r="U30" s="12">
        <v>346573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46</v>
      </c>
    </row>
    <row r="5" spans="1:21">
      <c r="A5" s="16" t="s">
        <v>45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16585</v>
      </c>
      <c r="C16" s="5">
        <v>67514</v>
      </c>
      <c r="D16" s="5">
        <v>0</v>
      </c>
      <c r="E16" s="5">
        <v>0</v>
      </c>
      <c r="F16" s="5">
        <v>0</v>
      </c>
      <c r="G16" s="5">
        <v>0</v>
      </c>
      <c r="H16" s="5">
        <v>4065</v>
      </c>
      <c r="I16" s="5">
        <v>0</v>
      </c>
      <c r="J16" s="5">
        <v>6466</v>
      </c>
      <c r="K16" s="5">
        <v>15581</v>
      </c>
      <c r="L16" s="5">
        <v>143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110354</v>
      </c>
      <c r="S16" s="9">
        <v>0</v>
      </c>
      <c r="T16" s="9">
        <v>0</v>
      </c>
      <c r="U16" s="10">
        <v>110354</v>
      </c>
    </row>
    <row r="17" spans="1:21" ht="13.5">
      <c r="A17" s="3">
        <v>2017</v>
      </c>
      <c r="B17" s="5">
        <v>14600</v>
      </c>
      <c r="C17" s="5">
        <v>66800</v>
      </c>
      <c r="D17" s="5">
        <v>0</v>
      </c>
      <c r="E17" s="5">
        <v>0</v>
      </c>
      <c r="F17" s="5">
        <v>0</v>
      </c>
      <c r="G17" s="5">
        <v>0</v>
      </c>
      <c r="H17" s="5">
        <v>3606</v>
      </c>
      <c r="I17" s="5">
        <v>0</v>
      </c>
      <c r="J17" s="5">
        <v>5900</v>
      </c>
      <c r="K17" s="5">
        <v>14500</v>
      </c>
      <c r="L17" s="5">
        <v>100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105506</v>
      </c>
      <c r="S17" s="9">
        <v>0</v>
      </c>
      <c r="T17" s="9">
        <v>0</v>
      </c>
      <c r="U17" s="10">
        <v>105506</v>
      </c>
    </row>
    <row r="18" spans="1:21" ht="13.5">
      <c r="A18" s="3">
        <v>2018</v>
      </c>
      <c r="B18" s="5">
        <v>13800</v>
      </c>
      <c r="C18" s="5">
        <v>67610</v>
      </c>
      <c r="D18" s="5">
        <v>0</v>
      </c>
      <c r="E18" s="5">
        <v>0</v>
      </c>
      <c r="F18" s="5">
        <v>0</v>
      </c>
      <c r="G18" s="5">
        <v>0</v>
      </c>
      <c r="H18" s="5">
        <v>3661</v>
      </c>
      <c r="I18" s="5">
        <v>0</v>
      </c>
      <c r="J18" s="5">
        <v>5900</v>
      </c>
      <c r="K18" s="5">
        <v>14300</v>
      </c>
      <c r="L18" s="5">
        <v>100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105371</v>
      </c>
      <c r="S18" s="9">
        <v>0</v>
      </c>
      <c r="T18" s="9">
        <v>0</v>
      </c>
      <c r="U18" s="10">
        <v>105371</v>
      </c>
    </row>
    <row r="19" spans="1:21" ht="13.5">
      <c r="A19" s="3">
        <v>2019</v>
      </c>
      <c r="B19" s="5">
        <v>13600</v>
      </c>
      <c r="C19" s="5">
        <v>68140</v>
      </c>
      <c r="D19" s="5">
        <v>0</v>
      </c>
      <c r="E19" s="5">
        <v>0</v>
      </c>
      <c r="F19" s="5">
        <v>0</v>
      </c>
      <c r="G19" s="5">
        <v>0</v>
      </c>
      <c r="H19" s="5">
        <v>3523</v>
      </c>
      <c r="I19" s="5">
        <v>0</v>
      </c>
      <c r="J19" s="5">
        <v>5900</v>
      </c>
      <c r="K19" s="5">
        <v>14300</v>
      </c>
      <c r="L19" s="5">
        <v>100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105563</v>
      </c>
      <c r="S19" s="9">
        <v>0</v>
      </c>
      <c r="T19" s="9">
        <v>0</v>
      </c>
      <c r="U19" s="10">
        <v>105563</v>
      </c>
    </row>
    <row r="20" spans="1:21" ht="13.5">
      <c r="A20" s="3">
        <v>2020</v>
      </c>
      <c r="B20" s="5">
        <v>13100</v>
      </c>
      <c r="C20" s="5">
        <v>68400</v>
      </c>
      <c r="D20" s="5">
        <v>0</v>
      </c>
      <c r="E20" s="5">
        <v>0</v>
      </c>
      <c r="F20" s="5">
        <v>0</v>
      </c>
      <c r="G20" s="5">
        <v>0</v>
      </c>
      <c r="H20" s="5">
        <v>3427</v>
      </c>
      <c r="I20" s="5">
        <v>0</v>
      </c>
      <c r="J20" s="5">
        <v>5900</v>
      </c>
      <c r="K20" s="5">
        <v>14100</v>
      </c>
      <c r="L20" s="5">
        <v>100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105027</v>
      </c>
      <c r="S20" s="9">
        <v>0</v>
      </c>
      <c r="T20" s="9">
        <v>0</v>
      </c>
      <c r="U20" s="10">
        <v>105027</v>
      </c>
    </row>
    <row r="21" spans="1:21" ht="13.5">
      <c r="A21" s="3">
        <v>2021</v>
      </c>
      <c r="B21" s="5">
        <v>12900</v>
      </c>
      <c r="C21" s="5">
        <v>68970</v>
      </c>
      <c r="D21" s="5">
        <v>0</v>
      </c>
      <c r="E21" s="5">
        <v>0</v>
      </c>
      <c r="F21" s="5">
        <v>0</v>
      </c>
      <c r="G21" s="5">
        <v>0</v>
      </c>
      <c r="H21" s="5">
        <v>3369</v>
      </c>
      <c r="I21" s="5">
        <v>0</v>
      </c>
      <c r="J21" s="5">
        <v>5900</v>
      </c>
      <c r="K21" s="5">
        <v>13300</v>
      </c>
      <c r="L21" s="5">
        <v>200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104639</v>
      </c>
      <c r="S21" s="9">
        <v>0</v>
      </c>
      <c r="T21" s="9">
        <v>0</v>
      </c>
      <c r="U21" s="10">
        <v>104639</v>
      </c>
    </row>
    <row r="22" spans="1:21" ht="13.5">
      <c r="A22" s="3">
        <v>2022</v>
      </c>
      <c r="B22" s="5">
        <v>13000</v>
      </c>
      <c r="C22" s="5">
        <v>69710</v>
      </c>
      <c r="D22" s="5">
        <v>0</v>
      </c>
      <c r="E22" s="5">
        <v>0</v>
      </c>
      <c r="F22" s="5">
        <v>0</v>
      </c>
      <c r="G22" s="5">
        <v>0</v>
      </c>
      <c r="H22" s="5">
        <v>3336</v>
      </c>
      <c r="I22" s="5">
        <v>0</v>
      </c>
      <c r="J22" s="5">
        <v>5800</v>
      </c>
      <c r="K22" s="5">
        <v>12700</v>
      </c>
      <c r="L22" s="5">
        <v>200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104746</v>
      </c>
      <c r="S22" s="9">
        <v>0</v>
      </c>
      <c r="T22" s="9">
        <v>0</v>
      </c>
      <c r="U22" s="10">
        <v>104746</v>
      </c>
    </row>
    <row r="23" spans="1:21" ht="13.5">
      <c r="A23" s="3">
        <v>2023</v>
      </c>
      <c r="B23" s="5">
        <v>13100</v>
      </c>
      <c r="C23" s="5">
        <v>71080</v>
      </c>
      <c r="D23" s="5">
        <v>0</v>
      </c>
      <c r="E23" s="5">
        <v>0</v>
      </c>
      <c r="F23" s="5">
        <v>0</v>
      </c>
      <c r="G23" s="5">
        <v>0</v>
      </c>
      <c r="H23" s="5">
        <v>3305</v>
      </c>
      <c r="I23" s="5">
        <v>0</v>
      </c>
      <c r="J23" s="5">
        <v>5800</v>
      </c>
      <c r="K23" s="5">
        <v>12800</v>
      </c>
      <c r="L23" s="5">
        <v>200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106285</v>
      </c>
      <c r="S23" s="9">
        <v>0</v>
      </c>
      <c r="T23" s="9">
        <v>0</v>
      </c>
      <c r="U23" s="10">
        <v>106285</v>
      </c>
    </row>
    <row r="24" spans="1:21" ht="13.5">
      <c r="A24" s="3">
        <v>2024</v>
      </c>
      <c r="B24" s="5">
        <v>13500</v>
      </c>
      <c r="C24" s="5">
        <v>72570</v>
      </c>
      <c r="D24" s="5">
        <v>0</v>
      </c>
      <c r="E24" s="5">
        <v>0</v>
      </c>
      <c r="F24" s="5">
        <v>0</v>
      </c>
      <c r="G24" s="5">
        <v>0</v>
      </c>
      <c r="H24" s="5">
        <v>3320</v>
      </c>
      <c r="I24" s="5">
        <v>0</v>
      </c>
      <c r="J24" s="5">
        <v>5800</v>
      </c>
      <c r="K24" s="5">
        <v>12700</v>
      </c>
      <c r="L24" s="5">
        <v>200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108090</v>
      </c>
      <c r="S24" s="9">
        <v>0</v>
      </c>
      <c r="T24" s="9">
        <v>0</v>
      </c>
      <c r="U24" s="10">
        <v>108090</v>
      </c>
    </row>
    <row r="25" spans="1:21" ht="13.5">
      <c r="A25" s="3">
        <v>2025</v>
      </c>
      <c r="B25" s="49">
        <v>13800</v>
      </c>
      <c r="C25" s="5">
        <v>74220</v>
      </c>
      <c r="D25" s="5">
        <v>0</v>
      </c>
      <c r="E25" s="5">
        <v>0</v>
      </c>
      <c r="F25" s="5">
        <v>0</v>
      </c>
      <c r="G25" s="5">
        <v>0</v>
      </c>
      <c r="H25" s="5">
        <v>3381</v>
      </c>
      <c r="I25" s="5">
        <v>0</v>
      </c>
      <c r="J25" s="5">
        <v>5800</v>
      </c>
      <c r="K25" s="5">
        <v>12700</v>
      </c>
      <c r="L25" s="5">
        <v>200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110101</v>
      </c>
      <c r="S25" s="9">
        <v>0</v>
      </c>
      <c r="T25" s="9">
        <v>0</v>
      </c>
      <c r="U25" s="10">
        <v>110101</v>
      </c>
    </row>
    <row r="26" spans="1:21" ht="13.5">
      <c r="A26" s="3">
        <v>2026</v>
      </c>
      <c r="B26" s="49">
        <v>13800</v>
      </c>
      <c r="C26" s="5">
        <v>74550</v>
      </c>
      <c r="D26" s="5">
        <v>0</v>
      </c>
      <c r="E26" s="5">
        <v>0</v>
      </c>
      <c r="F26" s="5">
        <v>0</v>
      </c>
      <c r="G26" s="5">
        <v>0</v>
      </c>
      <c r="H26" s="5">
        <v>3438</v>
      </c>
      <c r="I26" s="5">
        <v>0</v>
      </c>
      <c r="J26" s="5">
        <v>5800</v>
      </c>
      <c r="K26" s="5">
        <v>12800</v>
      </c>
      <c r="L26" s="5">
        <v>200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110588</v>
      </c>
      <c r="S26" s="9">
        <v>0</v>
      </c>
      <c r="T26" s="9">
        <v>0</v>
      </c>
      <c r="U26" s="10">
        <v>110588</v>
      </c>
    </row>
    <row r="27" spans="1:21" ht="13.5">
      <c r="A27" s="3">
        <v>2027</v>
      </c>
      <c r="B27" s="49">
        <v>13800</v>
      </c>
      <c r="C27" s="5">
        <v>73960</v>
      </c>
      <c r="D27" s="5">
        <v>0</v>
      </c>
      <c r="E27" s="5">
        <v>0</v>
      </c>
      <c r="F27" s="5">
        <v>0</v>
      </c>
      <c r="G27" s="5">
        <v>0</v>
      </c>
      <c r="H27" s="5">
        <v>3466</v>
      </c>
      <c r="I27" s="5">
        <v>0</v>
      </c>
      <c r="J27" s="5">
        <v>5900</v>
      </c>
      <c r="K27" s="5">
        <v>12800</v>
      </c>
      <c r="L27" s="5">
        <v>200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110126</v>
      </c>
      <c r="S27" s="9">
        <v>0</v>
      </c>
      <c r="T27" s="9">
        <v>0</v>
      </c>
      <c r="U27" s="10">
        <v>110126</v>
      </c>
    </row>
    <row r="28" spans="1:21" ht="13.5">
      <c r="A28" s="3">
        <v>2028</v>
      </c>
      <c r="B28" s="49">
        <v>13800</v>
      </c>
      <c r="C28" s="5">
        <v>74080</v>
      </c>
      <c r="D28" s="5">
        <v>0</v>
      </c>
      <c r="E28" s="5">
        <v>0</v>
      </c>
      <c r="F28" s="5">
        <v>0</v>
      </c>
      <c r="G28" s="5">
        <v>0</v>
      </c>
      <c r="H28" s="5">
        <v>3485</v>
      </c>
      <c r="I28" s="5">
        <v>0</v>
      </c>
      <c r="J28" s="5">
        <v>5900</v>
      </c>
      <c r="K28" s="5">
        <v>12900</v>
      </c>
      <c r="L28" s="5">
        <v>200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110365</v>
      </c>
      <c r="S28" s="9">
        <v>0</v>
      </c>
      <c r="T28" s="9">
        <v>0</v>
      </c>
      <c r="U28" s="10">
        <v>110365</v>
      </c>
    </row>
    <row r="29" spans="1:21" ht="13.5">
      <c r="A29" s="3">
        <v>2029</v>
      </c>
      <c r="B29" s="49">
        <v>13800</v>
      </c>
      <c r="C29" s="5">
        <v>74500</v>
      </c>
      <c r="D29" s="5">
        <v>0</v>
      </c>
      <c r="E29" s="5">
        <v>0</v>
      </c>
      <c r="F29" s="5">
        <v>0</v>
      </c>
      <c r="G29" s="5">
        <v>0</v>
      </c>
      <c r="H29" s="5">
        <v>3496</v>
      </c>
      <c r="I29" s="5">
        <v>0</v>
      </c>
      <c r="J29" s="5">
        <v>5900</v>
      </c>
      <c r="K29" s="5">
        <v>13000</v>
      </c>
      <c r="L29" s="5">
        <v>200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110896</v>
      </c>
      <c r="S29" s="9">
        <v>0</v>
      </c>
      <c r="T29" s="9">
        <v>0</v>
      </c>
      <c r="U29" s="10">
        <v>110896</v>
      </c>
    </row>
    <row r="30" spans="1:21" ht="13.5">
      <c r="A30" s="4">
        <v>2030</v>
      </c>
      <c r="B30" s="6">
        <v>13800</v>
      </c>
      <c r="C30" s="7">
        <v>74760</v>
      </c>
      <c r="D30" s="7">
        <v>0</v>
      </c>
      <c r="E30" s="7">
        <v>0</v>
      </c>
      <c r="F30" s="7">
        <v>0</v>
      </c>
      <c r="G30" s="7">
        <v>0</v>
      </c>
      <c r="H30" s="7">
        <v>3499</v>
      </c>
      <c r="I30" s="7">
        <v>0</v>
      </c>
      <c r="J30" s="7">
        <v>5900</v>
      </c>
      <c r="K30" s="7">
        <v>13000</v>
      </c>
      <c r="L30" s="7">
        <v>200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111159</v>
      </c>
      <c r="S30" s="11">
        <v>0</v>
      </c>
      <c r="T30" s="11">
        <v>0</v>
      </c>
      <c r="U30" s="12">
        <v>111159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43</v>
      </c>
      <c r="B4" s="14" t="s">
        <v>46</v>
      </c>
    </row>
    <row r="5" spans="1:21">
      <c r="A5" s="16" t="s">
        <v>48</v>
      </c>
      <c r="B5" s="14" t="s">
        <v>50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67143</v>
      </c>
      <c r="C16" s="5">
        <v>135461</v>
      </c>
      <c r="D16" s="5">
        <v>0</v>
      </c>
      <c r="E16" s="5">
        <v>0</v>
      </c>
      <c r="F16" s="5">
        <v>0</v>
      </c>
      <c r="G16" s="5">
        <v>0</v>
      </c>
      <c r="H16" s="5">
        <v>19594</v>
      </c>
      <c r="I16" s="5">
        <v>0</v>
      </c>
      <c r="J16" s="5">
        <v>26540</v>
      </c>
      <c r="K16" s="5">
        <v>72417</v>
      </c>
      <c r="L16" s="5">
        <v>297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321452</v>
      </c>
      <c r="S16" s="9">
        <v>0</v>
      </c>
      <c r="T16" s="9">
        <v>0</v>
      </c>
      <c r="U16" s="10">
        <v>321452</v>
      </c>
    </row>
    <row r="17" spans="1:21" ht="13.5">
      <c r="A17" s="3">
        <v>2017</v>
      </c>
      <c r="B17" s="5">
        <v>55300</v>
      </c>
      <c r="C17" s="5">
        <v>133570</v>
      </c>
      <c r="D17" s="5">
        <v>0</v>
      </c>
      <c r="E17" s="5">
        <v>0</v>
      </c>
      <c r="F17" s="5">
        <v>0</v>
      </c>
      <c r="G17" s="5">
        <v>0</v>
      </c>
      <c r="H17" s="5">
        <v>18135</v>
      </c>
      <c r="I17" s="5">
        <v>0</v>
      </c>
      <c r="J17" s="5">
        <v>23000</v>
      </c>
      <c r="K17" s="5">
        <v>60400</v>
      </c>
      <c r="L17" s="5">
        <v>300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290705</v>
      </c>
      <c r="S17" s="9">
        <v>0</v>
      </c>
      <c r="T17" s="9">
        <v>0</v>
      </c>
      <c r="U17" s="10">
        <v>290705</v>
      </c>
    </row>
    <row r="18" spans="1:21" ht="13.5">
      <c r="A18" s="3">
        <v>2018</v>
      </c>
      <c r="B18" s="5">
        <v>45600</v>
      </c>
      <c r="C18" s="5">
        <v>130930</v>
      </c>
      <c r="D18" s="5">
        <v>0</v>
      </c>
      <c r="E18" s="5">
        <v>0</v>
      </c>
      <c r="F18" s="5">
        <v>0</v>
      </c>
      <c r="G18" s="5">
        <v>0</v>
      </c>
      <c r="H18" s="5">
        <v>17588</v>
      </c>
      <c r="I18" s="5">
        <v>0</v>
      </c>
      <c r="J18" s="5">
        <v>20300</v>
      </c>
      <c r="K18" s="5">
        <v>51100</v>
      </c>
      <c r="L18" s="5">
        <v>300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265818</v>
      </c>
      <c r="S18" s="9">
        <v>0</v>
      </c>
      <c r="T18" s="9">
        <v>0</v>
      </c>
      <c r="U18" s="10">
        <v>265818</v>
      </c>
    </row>
    <row r="19" spans="1:21" ht="13.5">
      <c r="A19" s="3">
        <v>2019</v>
      </c>
      <c r="B19" s="5">
        <v>38500</v>
      </c>
      <c r="C19" s="5">
        <v>129460</v>
      </c>
      <c r="D19" s="5">
        <v>0</v>
      </c>
      <c r="E19" s="5">
        <v>0</v>
      </c>
      <c r="F19" s="5">
        <v>0</v>
      </c>
      <c r="G19" s="5">
        <v>0</v>
      </c>
      <c r="H19" s="5">
        <v>17668</v>
      </c>
      <c r="I19" s="5">
        <v>0</v>
      </c>
      <c r="J19" s="5">
        <v>18200</v>
      </c>
      <c r="K19" s="5">
        <v>44100</v>
      </c>
      <c r="L19" s="5">
        <v>300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248228</v>
      </c>
      <c r="S19" s="9">
        <v>0</v>
      </c>
      <c r="T19" s="9">
        <v>0</v>
      </c>
      <c r="U19" s="10">
        <v>248228</v>
      </c>
    </row>
    <row r="20" spans="1:21" ht="13.5">
      <c r="A20" s="3">
        <v>2020</v>
      </c>
      <c r="B20" s="5">
        <v>34200</v>
      </c>
      <c r="C20" s="5">
        <v>129150</v>
      </c>
      <c r="D20" s="5">
        <v>0</v>
      </c>
      <c r="E20" s="5">
        <v>0</v>
      </c>
      <c r="F20" s="5">
        <v>0</v>
      </c>
      <c r="G20" s="5">
        <v>0</v>
      </c>
      <c r="H20" s="5">
        <v>17942</v>
      </c>
      <c r="I20" s="5">
        <v>0</v>
      </c>
      <c r="J20" s="5">
        <v>17100</v>
      </c>
      <c r="K20" s="5">
        <v>40200</v>
      </c>
      <c r="L20" s="5">
        <v>300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238892</v>
      </c>
      <c r="S20" s="9">
        <v>0</v>
      </c>
      <c r="T20" s="9">
        <v>0</v>
      </c>
      <c r="U20" s="10">
        <v>238892</v>
      </c>
    </row>
    <row r="21" spans="1:21" ht="13.5">
      <c r="A21" s="3">
        <v>2021</v>
      </c>
      <c r="B21" s="5">
        <v>31800</v>
      </c>
      <c r="C21" s="5">
        <v>129140</v>
      </c>
      <c r="D21" s="5">
        <v>0</v>
      </c>
      <c r="E21" s="5">
        <v>0</v>
      </c>
      <c r="F21" s="5">
        <v>0</v>
      </c>
      <c r="G21" s="5">
        <v>0</v>
      </c>
      <c r="H21" s="5">
        <v>17901</v>
      </c>
      <c r="I21" s="5">
        <v>0</v>
      </c>
      <c r="J21" s="5">
        <v>16300</v>
      </c>
      <c r="K21" s="5">
        <v>37400</v>
      </c>
      <c r="L21" s="5">
        <v>300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232841</v>
      </c>
      <c r="S21" s="9">
        <v>0</v>
      </c>
      <c r="T21" s="9">
        <v>0</v>
      </c>
      <c r="U21" s="10">
        <v>232841</v>
      </c>
    </row>
    <row r="22" spans="1:21" ht="13.5">
      <c r="A22" s="3">
        <v>2022</v>
      </c>
      <c r="B22" s="5">
        <v>30500</v>
      </c>
      <c r="C22" s="5">
        <v>129980</v>
      </c>
      <c r="D22" s="5">
        <v>0</v>
      </c>
      <c r="E22" s="5">
        <v>0</v>
      </c>
      <c r="F22" s="5">
        <v>0</v>
      </c>
      <c r="G22" s="5">
        <v>0</v>
      </c>
      <c r="H22" s="5">
        <v>17228</v>
      </c>
      <c r="I22" s="5">
        <v>0</v>
      </c>
      <c r="J22" s="5">
        <v>16000</v>
      </c>
      <c r="K22" s="5">
        <v>36300</v>
      </c>
      <c r="L22" s="5">
        <v>300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230308</v>
      </c>
      <c r="S22" s="9">
        <v>0</v>
      </c>
      <c r="T22" s="9">
        <v>0</v>
      </c>
      <c r="U22" s="10">
        <v>230308</v>
      </c>
    </row>
    <row r="23" spans="1:21" ht="13.5">
      <c r="A23" s="3">
        <v>2023</v>
      </c>
      <c r="B23" s="5">
        <v>29800</v>
      </c>
      <c r="C23" s="5">
        <v>130200</v>
      </c>
      <c r="D23" s="5">
        <v>0</v>
      </c>
      <c r="E23" s="5">
        <v>0</v>
      </c>
      <c r="F23" s="5">
        <v>0</v>
      </c>
      <c r="G23" s="5">
        <v>0</v>
      </c>
      <c r="H23" s="5">
        <v>16839</v>
      </c>
      <c r="I23" s="5">
        <v>0</v>
      </c>
      <c r="J23" s="5">
        <v>15800</v>
      </c>
      <c r="K23" s="5">
        <v>35300</v>
      </c>
      <c r="L23" s="5">
        <v>300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228239</v>
      </c>
      <c r="S23" s="9">
        <v>0</v>
      </c>
      <c r="T23" s="9">
        <v>0</v>
      </c>
      <c r="U23" s="10">
        <v>228239</v>
      </c>
    </row>
    <row r="24" spans="1:21" ht="13.5">
      <c r="A24" s="3">
        <v>2024</v>
      </c>
      <c r="B24" s="5">
        <v>29400</v>
      </c>
      <c r="C24" s="5">
        <v>130960</v>
      </c>
      <c r="D24" s="5">
        <v>0</v>
      </c>
      <c r="E24" s="5">
        <v>0</v>
      </c>
      <c r="F24" s="5">
        <v>0</v>
      </c>
      <c r="G24" s="5">
        <v>0</v>
      </c>
      <c r="H24" s="5">
        <v>16603</v>
      </c>
      <c r="I24" s="5">
        <v>0</v>
      </c>
      <c r="J24" s="5">
        <v>15500</v>
      </c>
      <c r="K24" s="5">
        <v>34200</v>
      </c>
      <c r="L24" s="5">
        <v>300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226963</v>
      </c>
      <c r="S24" s="9">
        <v>0</v>
      </c>
      <c r="T24" s="9">
        <v>0</v>
      </c>
      <c r="U24" s="10">
        <v>226963</v>
      </c>
    </row>
    <row r="25" spans="1:21" ht="13.5">
      <c r="A25" s="3">
        <v>2025</v>
      </c>
      <c r="B25" s="49">
        <v>29500</v>
      </c>
      <c r="C25" s="5">
        <v>132370</v>
      </c>
      <c r="D25" s="5">
        <v>0</v>
      </c>
      <c r="E25" s="5">
        <v>0</v>
      </c>
      <c r="F25" s="5">
        <v>0</v>
      </c>
      <c r="G25" s="5">
        <v>0</v>
      </c>
      <c r="H25" s="5">
        <v>16514</v>
      </c>
      <c r="I25" s="5">
        <v>0</v>
      </c>
      <c r="J25" s="5">
        <v>15500</v>
      </c>
      <c r="K25" s="5">
        <v>33300</v>
      </c>
      <c r="L25" s="5">
        <v>300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227484</v>
      </c>
      <c r="S25" s="9">
        <v>0</v>
      </c>
      <c r="T25" s="9">
        <v>0</v>
      </c>
      <c r="U25" s="10">
        <v>227484</v>
      </c>
    </row>
    <row r="26" spans="1:21" ht="13.5">
      <c r="A26" s="3">
        <v>2026</v>
      </c>
      <c r="B26" s="49">
        <v>29500</v>
      </c>
      <c r="C26" s="5">
        <v>134560</v>
      </c>
      <c r="D26" s="5">
        <v>0</v>
      </c>
      <c r="E26" s="5">
        <v>0</v>
      </c>
      <c r="F26" s="5">
        <v>0</v>
      </c>
      <c r="G26" s="5">
        <v>0</v>
      </c>
      <c r="H26" s="5">
        <v>16507</v>
      </c>
      <c r="I26" s="5">
        <v>0</v>
      </c>
      <c r="J26" s="5">
        <v>15400</v>
      </c>
      <c r="K26" s="5">
        <v>32600</v>
      </c>
      <c r="L26" s="5">
        <v>300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228867</v>
      </c>
      <c r="S26" s="9">
        <v>0</v>
      </c>
      <c r="T26" s="9">
        <v>0</v>
      </c>
      <c r="U26" s="10">
        <v>228867</v>
      </c>
    </row>
    <row r="27" spans="1:21" ht="13.5">
      <c r="A27" s="3">
        <v>2027</v>
      </c>
      <c r="B27" s="49">
        <v>29500</v>
      </c>
      <c r="C27" s="5">
        <v>137350</v>
      </c>
      <c r="D27" s="5">
        <v>0</v>
      </c>
      <c r="E27" s="5">
        <v>0</v>
      </c>
      <c r="F27" s="5">
        <v>0</v>
      </c>
      <c r="G27" s="5">
        <v>0</v>
      </c>
      <c r="H27" s="5">
        <v>16664</v>
      </c>
      <c r="I27" s="5">
        <v>0</v>
      </c>
      <c r="J27" s="5">
        <v>15400</v>
      </c>
      <c r="K27" s="5">
        <v>32600</v>
      </c>
      <c r="L27" s="5">
        <v>300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231814</v>
      </c>
      <c r="S27" s="9">
        <v>0</v>
      </c>
      <c r="T27" s="9">
        <v>0</v>
      </c>
      <c r="U27" s="10">
        <v>231814</v>
      </c>
    </row>
    <row r="28" spans="1:21" ht="13.5">
      <c r="A28" s="3">
        <v>2028</v>
      </c>
      <c r="B28" s="49">
        <v>29500</v>
      </c>
      <c r="C28" s="5">
        <v>139110</v>
      </c>
      <c r="D28" s="5">
        <v>0</v>
      </c>
      <c r="E28" s="5">
        <v>0</v>
      </c>
      <c r="F28" s="5">
        <v>0</v>
      </c>
      <c r="G28" s="5">
        <v>0</v>
      </c>
      <c r="H28" s="5">
        <v>16903</v>
      </c>
      <c r="I28" s="5">
        <v>0</v>
      </c>
      <c r="J28" s="5">
        <v>15500</v>
      </c>
      <c r="K28" s="5">
        <v>32600</v>
      </c>
      <c r="L28" s="5">
        <v>300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233913</v>
      </c>
      <c r="S28" s="9">
        <v>0</v>
      </c>
      <c r="T28" s="9">
        <v>0</v>
      </c>
      <c r="U28" s="10">
        <v>233913</v>
      </c>
    </row>
    <row r="29" spans="1:21" ht="13.5">
      <c r="A29" s="3">
        <v>2029</v>
      </c>
      <c r="B29" s="49">
        <v>29500</v>
      </c>
      <c r="C29" s="5">
        <v>139900</v>
      </c>
      <c r="D29" s="5">
        <v>0</v>
      </c>
      <c r="E29" s="5">
        <v>0</v>
      </c>
      <c r="F29" s="5">
        <v>0</v>
      </c>
      <c r="G29" s="5">
        <v>0</v>
      </c>
      <c r="H29" s="5">
        <v>17112</v>
      </c>
      <c r="I29" s="5">
        <v>0</v>
      </c>
      <c r="J29" s="5">
        <v>15500</v>
      </c>
      <c r="K29" s="5">
        <v>32700</v>
      </c>
      <c r="L29" s="5">
        <v>300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235012</v>
      </c>
      <c r="S29" s="9">
        <v>0</v>
      </c>
      <c r="T29" s="9">
        <v>0</v>
      </c>
      <c r="U29" s="10">
        <v>235012</v>
      </c>
    </row>
    <row r="30" spans="1:21" ht="13.5">
      <c r="A30" s="4">
        <v>2030</v>
      </c>
      <c r="B30" s="6">
        <v>29500</v>
      </c>
      <c r="C30" s="7">
        <v>139880</v>
      </c>
      <c r="D30" s="7">
        <v>0</v>
      </c>
      <c r="E30" s="7">
        <v>0</v>
      </c>
      <c r="F30" s="7">
        <v>0</v>
      </c>
      <c r="G30" s="7">
        <v>0</v>
      </c>
      <c r="H30" s="7">
        <v>17234</v>
      </c>
      <c r="I30" s="7">
        <v>0</v>
      </c>
      <c r="J30" s="7">
        <v>15600</v>
      </c>
      <c r="K30" s="7">
        <v>32900</v>
      </c>
      <c r="L30" s="7">
        <v>300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235414</v>
      </c>
      <c r="S30" s="11">
        <v>0</v>
      </c>
      <c r="T30" s="11">
        <v>0</v>
      </c>
      <c r="U30" s="12">
        <v>235414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51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>
      <c r="A16" s="3">
        <v>2016</v>
      </c>
      <c r="B16" s="17">
        <v>0</v>
      </c>
      <c r="C16" s="17">
        <v>0</v>
      </c>
      <c r="D16" s="17">
        <v>0</v>
      </c>
      <c r="E16" s="17">
        <v>32735</v>
      </c>
      <c r="F16" s="17">
        <v>187</v>
      </c>
      <c r="G16" s="17">
        <v>0</v>
      </c>
      <c r="H16" s="17">
        <v>6622</v>
      </c>
      <c r="I16" s="17">
        <v>42682</v>
      </c>
      <c r="J16" s="17">
        <v>93705</v>
      </c>
      <c r="K16" s="17">
        <v>54664</v>
      </c>
      <c r="L16" s="17">
        <v>82892</v>
      </c>
      <c r="M16" s="17">
        <v>49</v>
      </c>
      <c r="N16" s="17">
        <v>106975</v>
      </c>
      <c r="O16" s="17">
        <v>45601</v>
      </c>
      <c r="P16" s="17">
        <v>9576</v>
      </c>
      <c r="Q16" s="17">
        <v>44908</v>
      </c>
      <c r="R16" s="9">
        <v>247508</v>
      </c>
      <c r="S16" s="9">
        <v>272901</v>
      </c>
      <c r="T16" s="9">
        <v>187</v>
      </c>
      <c r="U16" s="10">
        <v>520596</v>
      </c>
    </row>
    <row r="17" spans="1:21" ht="13.5">
      <c r="A17" s="3">
        <v>2017</v>
      </c>
      <c r="B17" s="17">
        <v>0</v>
      </c>
      <c r="C17" s="17">
        <v>0</v>
      </c>
      <c r="D17" s="17">
        <v>0</v>
      </c>
      <c r="E17" s="17">
        <v>33000</v>
      </c>
      <c r="F17" s="17">
        <v>102</v>
      </c>
      <c r="G17" s="17">
        <v>0</v>
      </c>
      <c r="H17" s="17">
        <v>6845</v>
      </c>
      <c r="I17" s="17">
        <v>43171</v>
      </c>
      <c r="J17" s="17">
        <v>97600</v>
      </c>
      <c r="K17" s="17">
        <v>65400</v>
      </c>
      <c r="L17" s="17">
        <v>79000</v>
      </c>
      <c r="M17" s="17">
        <v>50</v>
      </c>
      <c r="N17" s="17">
        <v>107100</v>
      </c>
      <c r="O17" s="17">
        <v>45500</v>
      </c>
      <c r="P17" s="17">
        <v>5291</v>
      </c>
      <c r="Q17" s="17">
        <v>44900</v>
      </c>
      <c r="R17" s="9">
        <v>254186</v>
      </c>
      <c r="S17" s="9">
        <v>273671</v>
      </c>
      <c r="T17" s="9">
        <v>102</v>
      </c>
      <c r="U17" s="10">
        <v>527959</v>
      </c>
    </row>
    <row r="18" spans="1:21" ht="13.5">
      <c r="A18" s="3">
        <v>2018</v>
      </c>
      <c r="B18" s="17">
        <v>0</v>
      </c>
      <c r="C18" s="17">
        <v>0</v>
      </c>
      <c r="D18" s="17">
        <v>0</v>
      </c>
      <c r="E18" s="17">
        <v>33400</v>
      </c>
      <c r="F18" s="17">
        <v>50</v>
      </c>
      <c r="G18" s="17">
        <v>0</v>
      </c>
      <c r="H18" s="17">
        <v>6751</v>
      </c>
      <c r="I18" s="17">
        <v>44365</v>
      </c>
      <c r="J18" s="17">
        <v>98500</v>
      </c>
      <c r="K18" s="17">
        <v>71400</v>
      </c>
      <c r="L18" s="17">
        <v>76100</v>
      </c>
      <c r="M18" s="17">
        <v>50</v>
      </c>
      <c r="N18" s="17">
        <v>109400</v>
      </c>
      <c r="O18" s="17">
        <v>45900</v>
      </c>
      <c r="P18" s="17">
        <v>1682</v>
      </c>
      <c r="Q18" s="17">
        <v>45100</v>
      </c>
      <c r="R18" s="9">
        <v>254483</v>
      </c>
      <c r="S18" s="9">
        <v>278165</v>
      </c>
      <c r="T18" s="9">
        <v>50</v>
      </c>
      <c r="U18" s="10">
        <v>532698</v>
      </c>
    </row>
    <row r="19" spans="1:21" ht="13.5">
      <c r="A19" s="3">
        <v>2019</v>
      </c>
      <c r="B19" s="17">
        <v>0</v>
      </c>
      <c r="C19" s="17">
        <v>0</v>
      </c>
      <c r="D19" s="17">
        <v>0</v>
      </c>
      <c r="E19" s="17">
        <v>34100</v>
      </c>
      <c r="F19" s="17">
        <v>0</v>
      </c>
      <c r="G19" s="17">
        <v>0</v>
      </c>
      <c r="H19" s="17">
        <v>6527</v>
      </c>
      <c r="I19" s="17">
        <v>45518</v>
      </c>
      <c r="J19" s="17">
        <v>97700</v>
      </c>
      <c r="K19" s="17">
        <v>73100</v>
      </c>
      <c r="L19" s="17">
        <v>74600</v>
      </c>
      <c r="M19" s="17">
        <v>50</v>
      </c>
      <c r="N19" s="17">
        <v>111200</v>
      </c>
      <c r="O19" s="17">
        <v>46400</v>
      </c>
      <c r="P19" s="17">
        <v>39</v>
      </c>
      <c r="Q19" s="17">
        <v>45400</v>
      </c>
      <c r="R19" s="9">
        <v>252016</v>
      </c>
      <c r="S19" s="9">
        <v>282618</v>
      </c>
      <c r="T19" s="9">
        <v>0</v>
      </c>
      <c r="U19" s="10">
        <v>534634</v>
      </c>
    </row>
    <row r="20" spans="1:21" ht="13.5">
      <c r="A20" s="3">
        <v>2020</v>
      </c>
      <c r="B20" s="17">
        <v>0</v>
      </c>
      <c r="C20" s="17">
        <v>0</v>
      </c>
      <c r="D20" s="17">
        <v>0</v>
      </c>
      <c r="E20" s="17">
        <v>35200</v>
      </c>
      <c r="F20" s="17">
        <v>0</v>
      </c>
      <c r="G20" s="17">
        <v>0</v>
      </c>
      <c r="H20" s="17">
        <v>6375</v>
      </c>
      <c r="I20" s="17">
        <v>46322</v>
      </c>
      <c r="J20" s="17">
        <v>97100</v>
      </c>
      <c r="K20" s="17">
        <v>73100</v>
      </c>
      <c r="L20" s="17">
        <v>74200</v>
      </c>
      <c r="M20" s="17">
        <v>50</v>
      </c>
      <c r="N20" s="17">
        <v>112500</v>
      </c>
      <c r="O20" s="17">
        <v>46900</v>
      </c>
      <c r="P20" s="17">
        <v>0</v>
      </c>
      <c r="Q20" s="17">
        <v>45700</v>
      </c>
      <c r="R20" s="9">
        <v>250825</v>
      </c>
      <c r="S20" s="9">
        <v>286622</v>
      </c>
      <c r="T20" s="9">
        <v>0</v>
      </c>
      <c r="U20" s="10">
        <v>537447</v>
      </c>
    </row>
    <row r="21" spans="1:21" ht="13.5">
      <c r="A21" s="3">
        <v>2021</v>
      </c>
      <c r="B21" s="17">
        <v>0</v>
      </c>
      <c r="C21" s="17">
        <v>0</v>
      </c>
      <c r="D21" s="17">
        <v>0</v>
      </c>
      <c r="E21" s="17">
        <v>35900</v>
      </c>
      <c r="F21" s="17">
        <v>0</v>
      </c>
      <c r="G21" s="17">
        <v>0</v>
      </c>
      <c r="H21" s="17">
        <v>6315</v>
      </c>
      <c r="I21" s="17">
        <v>47123</v>
      </c>
      <c r="J21" s="17">
        <v>96800</v>
      </c>
      <c r="K21" s="17">
        <v>73100</v>
      </c>
      <c r="L21" s="17">
        <v>74700</v>
      </c>
      <c r="M21" s="17">
        <v>50</v>
      </c>
      <c r="N21" s="17">
        <v>113800</v>
      </c>
      <c r="O21" s="17">
        <v>47400</v>
      </c>
      <c r="P21" s="17">
        <v>0</v>
      </c>
      <c r="Q21" s="17">
        <v>46200</v>
      </c>
      <c r="R21" s="9">
        <v>250965</v>
      </c>
      <c r="S21" s="9">
        <v>290423</v>
      </c>
      <c r="T21" s="9">
        <v>0</v>
      </c>
      <c r="U21" s="10">
        <v>541388</v>
      </c>
    </row>
    <row r="22" spans="1:21" ht="13.5">
      <c r="A22" s="3">
        <v>2022</v>
      </c>
      <c r="B22" s="17">
        <v>0</v>
      </c>
      <c r="C22" s="17">
        <v>0</v>
      </c>
      <c r="D22" s="17">
        <v>0</v>
      </c>
      <c r="E22" s="17">
        <v>36800</v>
      </c>
      <c r="F22" s="17">
        <v>0</v>
      </c>
      <c r="G22" s="17">
        <v>0</v>
      </c>
      <c r="H22" s="17">
        <v>6259</v>
      </c>
      <c r="I22" s="17">
        <v>47269</v>
      </c>
      <c r="J22" s="17">
        <v>96500</v>
      </c>
      <c r="K22" s="17">
        <v>73700</v>
      </c>
      <c r="L22" s="17">
        <v>75600</v>
      </c>
      <c r="M22" s="17">
        <v>50</v>
      </c>
      <c r="N22" s="17">
        <v>115400</v>
      </c>
      <c r="O22" s="17">
        <v>47900</v>
      </c>
      <c r="P22" s="17">
        <v>0</v>
      </c>
      <c r="Q22" s="17">
        <v>46900</v>
      </c>
      <c r="R22" s="9">
        <v>252109</v>
      </c>
      <c r="S22" s="9">
        <v>294269</v>
      </c>
      <c r="T22" s="9">
        <v>0</v>
      </c>
      <c r="U22" s="10">
        <v>546378</v>
      </c>
    </row>
    <row r="23" spans="1:21" ht="13.5">
      <c r="A23" s="3">
        <v>2023</v>
      </c>
      <c r="B23" s="17">
        <v>0</v>
      </c>
      <c r="C23" s="17">
        <v>0</v>
      </c>
      <c r="D23" s="17">
        <v>0</v>
      </c>
      <c r="E23" s="17">
        <v>37400</v>
      </c>
      <c r="F23" s="17">
        <v>0</v>
      </c>
      <c r="G23" s="17">
        <v>0</v>
      </c>
      <c r="H23" s="17">
        <v>6182</v>
      </c>
      <c r="I23" s="17">
        <v>47174</v>
      </c>
      <c r="J23" s="17">
        <v>96200</v>
      </c>
      <c r="K23" s="17">
        <v>74500</v>
      </c>
      <c r="L23" s="17">
        <v>75900</v>
      </c>
      <c r="M23" s="17">
        <v>50</v>
      </c>
      <c r="N23" s="17">
        <v>116500</v>
      </c>
      <c r="O23" s="17">
        <v>48400</v>
      </c>
      <c r="P23" s="17">
        <v>0</v>
      </c>
      <c r="Q23" s="17">
        <v>47500</v>
      </c>
      <c r="R23" s="9">
        <v>252832</v>
      </c>
      <c r="S23" s="9">
        <v>296974</v>
      </c>
      <c r="T23" s="9">
        <v>0</v>
      </c>
      <c r="U23" s="10">
        <v>549806</v>
      </c>
    </row>
    <row r="24" spans="1:21" ht="13.5">
      <c r="A24" s="3">
        <v>2024</v>
      </c>
      <c r="B24" s="17">
        <v>0</v>
      </c>
      <c r="C24" s="17">
        <v>0</v>
      </c>
      <c r="D24" s="17">
        <v>0</v>
      </c>
      <c r="E24" s="17">
        <v>37700</v>
      </c>
      <c r="F24" s="17">
        <v>0</v>
      </c>
      <c r="G24" s="17">
        <v>0</v>
      </c>
      <c r="H24" s="17">
        <v>6157</v>
      </c>
      <c r="I24" s="17">
        <v>47010</v>
      </c>
      <c r="J24" s="17">
        <v>95500</v>
      </c>
      <c r="K24" s="17">
        <v>74900</v>
      </c>
      <c r="L24" s="17">
        <v>76400</v>
      </c>
      <c r="M24" s="17">
        <v>50</v>
      </c>
      <c r="N24" s="17">
        <v>117200</v>
      </c>
      <c r="O24" s="17">
        <v>48600</v>
      </c>
      <c r="P24" s="17">
        <v>0</v>
      </c>
      <c r="Q24" s="17">
        <v>47800</v>
      </c>
      <c r="R24" s="9">
        <v>253007</v>
      </c>
      <c r="S24" s="9">
        <v>298310</v>
      </c>
      <c r="T24" s="9">
        <v>0</v>
      </c>
      <c r="U24" s="10">
        <v>551317</v>
      </c>
    </row>
    <row r="25" spans="1:21" ht="13.5">
      <c r="A25" s="3">
        <v>2025</v>
      </c>
      <c r="B25" s="21">
        <v>0</v>
      </c>
      <c r="C25" s="17">
        <v>0</v>
      </c>
      <c r="D25" s="17">
        <v>0</v>
      </c>
      <c r="E25" s="17">
        <v>37900</v>
      </c>
      <c r="F25" s="17">
        <v>0</v>
      </c>
      <c r="G25" s="17">
        <v>0</v>
      </c>
      <c r="H25" s="17">
        <v>6182</v>
      </c>
      <c r="I25" s="17">
        <v>46910</v>
      </c>
      <c r="J25" s="17">
        <v>95700</v>
      </c>
      <c r="K25" s="17">
        <v>75100</v>
      </c>
      <c r="L25" s="17">
        <v>77200</v>
      </c>
      <c r="M25" s="17">
        <v>50</v>
      </c>
      <c r="N25" s="17">
        <v>117800</v>
      </c>
      <c r="O25" s="17">
        <v>48600</v>
      </c>
      <c r="P25" s="17">
        <v>0</v>
      </c>
      <c r="Q25" s="22">
        <v>47900</v>
      </c>
      <c r="R25" s="9">
        <v>254232</v>
      </c>
      <c r="S25" s="9">
        <v>299110</v>
      </c>
      <c r="T25" s="9">
        <v>0</v>
      </c>
      <c r="U25" s="10">
        <v>553342</v>
      </c>
    </row>
    <row r="26" spans="1:21" ht="12.75" customHeight="1">
      <c r="A26" s="3">
        <v>2026</v>
      </c>
      <c r="B26" s="21">
        <v>0</v>
      </c>
      <c r="C26" s="17">
        <v>0</v>
      </c>
      <c r="D26" s="17">
        <v>0</v>
      </c>
      <c r="E26" s="17">
        <v>38000</v>
      </c>
      <c r="F26" s="17">
        <v>0</v>
      </c>
      <c r="G26" s="17">
        <v>0</v>
      </c>
      <c r="H26" s="17">
        <v>6234</v>
      </c>
      <c r="I26" s="17">
        <v>46106</v>
      </c>
      <c r="J26" s="17">
        <v>95900</v>
      </c>
      <c r="K26" s="17">
        <v>75900</v>
      </c>
      <c r="L26" s="17">
        <v>78100</v>
      </c>
      <c r="M26" s="17">
        <v>50</v>
      </c>
      <c r="N26" s="17">
        <v>118200</v>
      </c>
      <c r="O26" s="17">
        <v>48700</v>
      </c>
      <c r="P26" s="17">
        <v>0</v>
      </c>
      <c r="Q26" s="22">
        <v>47900</v>
      </c>
      <c r="R26" s="9">
        <v>256184</v>
      </c>
      <c r="S26" s="9">
        <v>298906</v>
      </c>
      <c r="T26" s="9">
        <v>0</v>
      </c>
      <c r="U26" s="10">
        <v>555090</v>
      </c>
    </row>
    <row r="27" spans="1:21" ht="13.5">
      <c r="A27" s="3">
        <v>2027</v>
      </c>
      <c r="B27" s="21">
        <v>0</v>
      </c>
      <c r="C27" s="17">
        <v>0</v>
      </c>
      <c r="D27" s="17">
        <v>0</v>
      </c>
      <c r="E27" s="17">
        <v>38000</v>
      </c>
      <c r="F27" s="17">
        <v>0</v>
      </c>
      <c r="G27" s="17">
        <v>0</v>
      </c>
      <c r="H27" s="17">
        <v>6291</v>
      </c>
      <c r="I27" s="17">
        <v>45079</v>
      </c>
      <c r="J27" s="17">
        <v>96000</v>
      </c>
      <c r="K27" s="17">
        <v>76300</v>
      </c>
      <c r="L27" s="17">
        <v>78600</v>
      </c>
      <c r="M27" s="17">
        <v>50</v>
      </c>
      <c r="N27" s="17">
        <v>118300</v>
      </c>
      <c r="O27" s="17">
        <v>48600</v>
      </c>
      <c r="P27" s="17">
        <v>0</v>
      </c>
      <c r="Q27" s="22">
        <v>47600</v>
      </c>
      <c r="R27" s="9">
        <v>257241</v>
      </c>
      <c r="S27" s="9">
        <v>297579</v>
      </c>
      <c r="T27" s="9">
        <v>0</v>
      </c>
      <c r="U27" s="10">
        <v>554820</v>
      </c>
    </row>
    <row r="28" spans="1:21" ht="13.5">
      <c r="A28" s="3">
        <v>2028</v>
      </c>
      <c r="B28" s="21">
        <v>0</v>
      </c>
      <c r="C28" s="17">
        <v>0</v>
      </c>
      <c r="D28" s="17">
        <v>0</v>
      </c>
      <c r="E28" s="17">
        <v>38100</v>
      </c>
      <c r="F28" s="17">
        <v>0</v>
      </c>
      <c r="G28" s="17">
        <v>0</v>
      </c>
      <c r="H28" s="17">
        <v>6357</v>
      </c>
      <c r="I28" s="17">
        <v>44453</v>
      </c>
      <c r="J28" s="17">
        <v>96300</v>
      </c>
      <c r="K28" s="17">
        <v>76500</v>
      </c>
      <c r="L28" s="17">
        <v>79200</v>
      </c>
      <c r="M28" s="17">
        <v>50</v>
      </c>
      <c r="N28" s="17">
        <v>118300</v>
      </c>
      <c r="O28" s="17">
        <v>48300</v>
      </c>
      <c r="P28" s="17">
        <v>0</v>
      </c>
      <c r="Q28" s="22">
        <v>47300</v>
      </c>
      <c r="R28" s="9">
        <v>258407</v>
      </c>
      <c r="S28" s="9">
        <v>296453</v>
      </c>
      <c r="T28" s="9">
        <v>0</v>
      </c>
      <c r="U28" s="10">
        <v>554860</v>
      </c>
    </row>
    <row r="29" spans="1:21" ht="13.5">
      <c r="A29" s="3">
        <v>2029</v>
      </c>
      <c r="B29" s="21">
        <v>0</v>
      </c>
      <c r="C29" s="17">
        <v>0</v>
      </c>
      <c r="D29" s="17">
        <v>0</v>
      </c>
      <c r="E29" s="17">
        <v>38200</v>
      </c>
      <c r="F29" s="17">
        <v>0</v>
      </c>
      <c r="G29" s="17">
        <v>0</v>
      </c>
      <c r="H29" s="17">
        <v>6423</v>
      </c>
      <c r="I29" s="17">
        <v>43767</v>
      </c>
      <c r="J29" s="17">
        <v>96700</v>
      </c>
      <c r="K29" s="17">
        <v>76700</v>
      </c>
      <c r="L29" s="17">
        <v>79700</v>
      </c>
      <c r="M29" s="17">
        <v>50</v>
      </c>
      <c r="N29" s="17">
        <v>117900</v>
      </c>
      <c r="O29" s="17">
        <v>47900</v>
      </c>
      <c r="P29" s="17">
        <v>0</v>
      </c>
      <c r="Q29" s="22">
        <v>46600</v>
      </c>
      <c r="R29" s="9">
        <v>259573</v>
      </c>
      <c r="S29" s="9">
        <v>294367</v>
      </c>
      <c r="T29" s="9">
        <v>0</v>
      </c>
      <c r="U29" s="10">
        <v>553940</v>
      </c>
    </row>
    <row r="30" spans="1:21" ht="13.5">
      <c r="A30" s="4">
        <v>2030</v>
      </c>
      <c r="B30" s="18">
        <v>0</v>
      </c>
      <c r="C30" s="19">
        <v>0</v>
      </c>
      <c r="D30" s="19">
        <v>0</v>
      </c>
      <c r="E30" s="19">
        <v>37900</v>
      </c>
      <c r="F30" s="19">
        <v>0</v>
      </c>
      <c r="G30" s="19">
        <v>0</v>
      </c>
      <c r="H30" s="19">
        <v>6467</v>
      </c>
      <c r="I30" s="19">
        <v>42986</v>
      </c>
      <c r="J30" s="19">
        <v>96700</v>
      </c>
      <c r="K30" s="19">
        <v>77000</v>
      </c>
      <c r="L30" s="19">
        <v>79800</v>
      </c>
      <c r="M30" s="19">
        <v>50</v>
      </c>
      <c r="N30" s="19">
        <v>117200</v>
      </c>
      <c r="O30" s="19">
        <v>47200</v>
      </c>
      <c r="P30" s="19">
        <v>0</v>
      </c>
      <c r="Q30" s="20">
        <v>46100</v>
      </c>
      <c r="R30" s="11">
        <v>260017</v>
      </c>
      <c r="S30" s="11">
        <v>291386</v>
      </c>
      <c r="T30" s="11">
        <v>0</v>
      </c>
      <c r="U30" s="12">
        <v>551403</v>
      </c>
    </row>
    <row r="31" spans="1:21">
      <c r="A31" s="58" t="s">
        <v>216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54</v>
      </c>
    </row>
    <row r="5" spans="1:21">
      <c r="A5" s="16" t="s">
        <v>53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1935</v>
      </c>
      <c r="I16" s="5">
        <v>20574</v>
      </c>
      <c r="J16" s="5">
        <v>32509</v>
      </c>
      <c r="K16" s="5">
        <v>22658</v>
      </c>
      <c r="L16" s="5">
        <v>24376</v>
      </c>
      <c r="M16" s="5">
        <v>14</v>
      </c>
      <c r="N16" s="5">
        <v>37310</v>
      </c>
      <c r="O16" s="5">
        <v>13191</v>
      </c>
      <c r="P16" s="5">
        <v>0</v>
      </c>
      <c r="Q16" s="5">
        <v>15066</v>
      </c>
      <c r="R16" s="9">
        <v>81492</v>
      </c>
      <c r="S16" s="9">
        <v>86141</v>
      </c>
      <c r="T16" s="9">
        <v>0</v>
      </c>
      <c r="U16" s="10">
        <v>167633</v>
      </c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1923</v>
      </c>
      <c r="I17" s="5">
        <v>20556</v>
      </c>
      <c r="J17" s="5">
        <v>31800</v>
      </c>
      <c r="K17" s="5">
        <v>22700</v>
      </c>
      <c r="L17" s="5">
        <v>23900</v>
      </c>
      <c r="M17" s="5">
        <v>15</v>
      </c>
      <c r="N17" s="5">
        <v>37700</v>
      </c>
      <c r="O17" s="5">
        <v>13800</v>
      </c>
      <c r="P17" s="5">
        <v>0</v>
      </c>
      <c r="Q17" s="5">
        <v>15000</v>
      </c>
      <c r="R17" s="9">
        <v>80338</v>
      </c>
      <c r="S17" s="9">
        <v>87056</v>
      </c>
      <c r="T17" s="9">
        <v>0</v>
      </c>
      <c r="U17" s="10">
        <v>167394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1962</v>
      </c>
      <c r="I18" s="5">
        <v>21542</v>
      </c>
      <c r="J18" s="5">
        <v>31400</v>
      </c>
      <c r="K18" s="5">
        <v>23200</v>
      </c>
      <c r="L18" s="5">
        <v>24800</v>
      </c>
      <c r="M18" s="5">
        <v>15</v>
      </c>
      <c r="N18" s="5">
        <v>38800</v>
      </c>
      <c r="O18" s="5">
        <v>14200</v>
      </c>
      <c r="P18" s="5">
        <v>0</v>
      </c>
      <c r="Q18" s="5">
        <v>15400</v>
      </c>
      <c r="R18" s="9">
        <v>81377</v>
      </c>
      <c r="S18" s="9">
        <v>89942</v>
      </c>
      <c r="T18" s="9">
        <v>0</v>
      </c>
      <c r="U18" s="10">
        <v>171319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1929</v>
      </c>
      <c r="I19" s="5">
        <v>22515</v>
      </c>
      <c r="J19" s="5">
        <v>31500</v>
      </c>
      <c r="K19" s="5">
        <v>23700</v>
      </c>
      <c r="L19" s="5">
        <v>25200</v>
      </c>
      <c r="M19" s="5">
        <v>15</v>
      </c>
      <c r="N19" s="5">
        <v>39300</v>
      </c>
      <c r="O19" s="5">
        <v>14500</v>
      </c>
      <c r="P19" s="5">
        <v>0</v>
      </c>
      <c r="Q19" s="5">
        <v>15700</v>
      </c>
      <c r="R19" s="9">
        <v>82344</v>
      </c>
      <c r="S19" s="9">
        <v>92015</v>
      </c>
      <c r="T19" s="9">
        <v>0</v>
      </c>
      <c r="U19" s="10">
        <v>174359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1893</v>
      </c>
      <c r="I20" s="5">
        <v>23051</v>
      </c>
      <c r="J20" s="5">
        <v>31500</v>
      </c>
      <c r="K20" s="5">
        <v>23500</v>
      </c>
      <c r="L20" s="5">
        <v>25100</v>
      </c>
      <c r="M20" s="5">
        <v>15</v>
      </c>
      <c r="N20" s="5">
        <v>39200</v>
      </c>
      <c r="O20" s="5">
        <v>14600</v>
      </c>
      <c r="P20" s="5">
        <v>0</v>
      </c>
      <c r="Q20" s="5">
        <v>15800</v>
      </c>
      <c r="R20" s="9">
        <v>82008</v>
      </c>
      <c r="S20" s="9">
        <v>92651</v>
      </c>
      <c r="T20" s="9">
        <v>0</v>
      </c>
      <c r="U20" s="10">
        <v>174659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1881</v>
      </c>
      <c r="I21" s="5">
        <v>23466</v>
      </c>
      <c r="J21" s="5">
        <v>31300</v>
      </c>
      <c r="K21" s="5">
        <v>23500</v>
      </c>
      <c r="L21" s="5">
        <v>25400</v>
      </c>
      <c r="M21" s="5">
        <v>15</v>
      </c>
      <c r="N21" s="5">
        <v>39500</v>
      </c>
      <c r="O21" s="5">
        <v>14600</v>
      </c>
      <c r="P21" s="5">
        <v>0</v>
      </c>
      <c r="Q21" s="5">
        <v>16000</v>
      </c>
      <c r="R21" s="9">
        <v>82096</v>
      </c>
      <c r="S21" s="9">
        <v>93566</v>
      </c>
      <c r="T21" s="9">
        <v>0</v>
      </c>
      <c r="U21" s="10">
        <v>175662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1883</v>
      </c>
      <c r="I22" s="5">
        <v>22870</v>
      </c>
      <c r="J22" s="5">
        <v>30900</v>
      </c>
      <c r="K22" s="5">
        <v>24100</v>
      </c>
      <c r="L22" s="5">
        <v>25500</v>
      </c>
      <c r="M22" s="5">
        <v>15</v>
      </c>
      <c r="N22" s="5">
        <v>39700</v>
      </c>
      <c r="O22" s="5">
        <v>14600</v>
      </c>
      <c r="P22" s="5">
        <v>0</v>
      </c>
      <c r="Q22" s="5">
        <v>16200</v>
      </c>
      <c r="R22" s="9">
        <v>82398</v>
      </c>
      <c r="S22" s="9">
        <v>93370</v>
      </c>
      <c r="T22" s="9">
        <v>0</v>
      </c>
      <c r="U22" s="10">
        <v>175768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1877</v>
      </c>
      <c r="I23" s="5">
        <v>22108</v>
      </c>
      <c r="J23" s="5">
        <v>31100</v>
      </c>
      <c r="K23" s="5">
        <v>24400</v>
      </c>
      <c r="L23" s="5">
        <v>25400</v>
      </c>
      <c r="M23" s="5">
        <v>15</v>
      </c>
      <c r="N23" s="5">
        <v>39800</v>
      </c>
      <c r="O23" s="5">
        <v>14700</v>
      </c>
      <c r="P23" s="5">
        <v>0</v>
      </c>
      <c r="Q23" s="5">
        <v>16300</v>
      </c>
      <c r="R23" s="9">
        <v>82792</v>
      </c>
      <c r="S23" s="9">
        <v>92908</v>
      </c>
      <c r="T23" s="9">
        <v>0</v>
      </c>
      <c r="U23" s="10">
        <v>175700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1892</v>
      </c>
      <c r="I24" s="5">
        <v>21959</v>
      </c>
      <c r="J24" s="5">
        <v>31100</v>
      </c>
      <c r="K24" s="5">
        <v>24300</v>
      </c>
      <c r="L24" s="5">
        <v>25800</v>
      </c>
      <c r="M24" s="5">
        <v>15</v>
      </c>
      <c r="N24" s="5">
        <v>40100</v>
      </c>
      <c r="O24" s="5">
        <v>14800</v>
      </c>
      <c r="P24" s="5">
        <v>0</v>
      </c>
      <c r="Q24" s="5">
        <v>16300</v>
      </c>
      <c r="R24" s="9">
        <v>83107</v>
      </c>
      <c r="S24" s="9">
        <v>93159</v>
      </c>
      <c r="T24" s="9">
        <v>0</v>
      </c>
      <c r="U24" s="10">
        <v>176266</v>
      </c>
    </row>
    <row r="25" spans="1:21" ht="13.5">
      <c r="A25" s="3">
        <v>2025</v>
      </c>
      <c r="B25" s="49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1930</v>
      </c>
      <c r="I25" s="5">
        <v>22043</v>
      </c>
      <c r="J25" s="5">
        <v>31100</v>
      </c>
      <c r="K25" s="5">
        <v>24300</v>
      </c>
      <c r="L25" s="5">
        <v>26300</v>
      </c>
      <c r="M25" s="5">
        <v>15</v>
      </c>
      <c r="N25" s="5">
        <v>40300</v>
      </c>
      <c r="O25" s="5">
        <v>14800</v>
      </c>
      <c r="P25" s="5">
        <v>0</v>
      </c>
      <c r="Q25" s="50">
        <v>16100</v>
      </c>
      <c r="R25" s="9">
        <v>83645</v>
      </c>
      <c r="S25" s="9">
        <v>93243</v>
      </c>
      <c r="T25" s="9">
        <v>0</v>
      </c>
      <c r="U25" s="10">
        <v>176888</v>
      </c>
    </row>
    <row r="26" spans="1:21" ht="12.75" customHeight="1">
      <c r="A26" s="3">
        <v>2026</v>
      </c>
      <c r="B26" s="49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1962</v>
      </c>
      <c r="I26" s="5">
        <v>21647</v>
      </c>
      <c r="J26" s="5">
        <v>31200</v>
      </c>
      <c r="K26" s="5">
        <v>24400</v>
      </c>
      <c r="L26" s="5">
        <v>26800</v>
      </c>
      <c r="M26" s="5">
        <v>15</v>
      </c>
      <c r="N26" s="5">
        <v>40300</v>
      </c>
      <c r="O26" s="5">
        <v>14700</v>
      </c>
      <c r="P26" s="5">
        <v>0</v>
      </c>
      <c r="Q26" s="50">
        <v>15900</v>
      </c>
      <c r="R26" s="9">
        <v>84377</v>
      </c>
      <c r="S26" s="9">
        <v>92547</v>
      </c>
      <c r="T26" s="9">
        <v>0</v>
      </c>
      <c r="U26" s="10">
        <v>176924</v>
      </c>
    </row>
    <row r="27" spans="1:21" ht="13.5">
      <c r="A27" s="3">
        <v>2027</v>
      </c>
      <c r="B27" s="49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1980</v>
      </c>
      <c r="I27" s="5">
        <v>20916</v>
      </c>
      <c r="J27" s="5">
        <v>31300</v>
      </c>
      <c r="K27" s="5">
        <v>24600</v>
      </c>
      <c r="L27" s="5">
        <v>26800</v>
      </c>
      <c r="M27" s="5">
        <v>15</v>
      </c>
      <c r="N27" s="5">
        <v>40100</v>
      </c>
      <c r="O27" s="5">
        <v>14500</v>
      </c>
      <c r="P27" s="5">
        <v>0</v>
      </c>
      <c r="Q27" s="50">
        <v>15700</v>
      </c>
      <c r="R27" s="9">
        <v>84695</v>
      </c>
      <c r="S27" s="9">
        <v>91216</v>
      </c>
      <c r="T27" s="9">
        <v>0</v>
      </c>
      <c r="U27" s="10">
        <v>175911</v>
      </c>
    </row>
    <row r="28" spans="1:21" ht="13.5">
      <c r="A28" s="3">
        <v>2028</v>
      </c>
      <c r="B28" s="49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1991</v>
      </c>
      <c r="I28" s="5">
        <v>20571</v>
      </c>
      <c r="J28" s="5">
        <v>31400</v>
      </c>
      <c r="K28" s="5">
        <v>24700</v>
      </c>
      <c r="L28" s="5">
        <v>26500</v>
      </c>
      <c r="M28" s="5">
        <v>15</v>
      </c>
      <c r="N28" s="5">
        <v>39800</v>
      </c>
      <c r="O28" s="5">
        <v>14200</v>
      </c>
      <c r="P28" s="5">
        <v>0</v>
      </c>
      <c r="Q28" s="50">
        <v>15600</v>
      </c>
      <c r="R28" s="9">
        <v>84606</v>
      </c>
      <c r="S28" s="9">
        <v>90171</v>
      </c>
      <c r="T28" s="9">
        <v>0</v>
      </c>
      <c r="U28" s="10">
        <v>174777</v>
      </c>
    </row>
    <row r="29" spans="1:21" ht="13.5">
      <c r="A29" s="3">
        <v>2029</v>
      </c>
      <c r="B29" s="4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1998</v>
      </c>
      <c r="I29" s="5">
        <v>20241</v>
      </c>
      <c r="J29" s="5">
        <v>31500</v>
      </c>
      <c r="K29" s="5">
        <v>24800</v>
      </c>
      <c r="L29" s="5">
        <v>26500</v>
      </c>
      <c r="M29" s="5">
        <v>15</v>
      </c>
      <c r="N29" s="5">
        <v>39400</v>
      </c>
      <c r="O29" s="5">
        <v>14000</v>
      </c>
      <c r="P29" s="5">
        <v>0</v>
      </c>
      <c r="Q29" s="50">
        <v>15300</v>
      </c>
      <c r="R29" s="9">
        <v>84813</v>
      </c>
      <c r="S29" s="9">
        <v>88941</v>
      </c>
      <c r="T29" s="9">
        <v>0</v>
      </c>
      <c r="U29" s="10">
        <v>173754</v>
      </c>
    </row>
    <row r="30" spans="1:21" ht="13.5">
      <c r="A30" s="4">
        <v>2030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1999</v>
      </c>
      <c r="I30" s="7">
        <v>19910</v>
      </c>
      <c r="J30" s="7">
        <v>31400</v>
      </c>
      <c r="K30" s="7">
        <v>24900</v>
      </c>
      <c r="L30" s="7">
        <v>26500</v>
      </c>
      <c r="M30" s="7">
        <v>15</v>
      </c>
      <c r="N30" s="7">
        <v>38900</v>
      </c>
      <c r="O30" s="7">
        <v>13700</v>
      </c>
      <c r="P30" s="7">
        <v>0</v>
      </c>
      <c r="Q30" s="8">
        <v>15100</v>
      </c>
      <c r="R30" s="11">
        <v>84814</v>
      </c>
      <c r="S30" s="11">
        <v>87610</v>
      </c>
      <c r="T30" s="11">
        <v>0</v>
      </c>
      <c r="U30" s="12">
        <v>172424</v>
      </c>
    </row>
    <row r="31" spans="1:21" ht="12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Normal="100" workbookViewId="0">
      <selection activeCell="B26" sqref="B26:G26"/>
    </sheetView>
  </sheetViews>
  <sheetFormatPr baseColWidth="10" defaultRowHeight="12.75"/>
  <cols>
    <col min="1" max="1" width="5.570312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17" width="6.5703125" customWidth="1"/>
    <col min="18" max="18" width="8.7109375" customWidth="1"/>
    <col min="19" max="19" width="8.42578125" customWidth="1"/>
    <col min="20" max="20" width="6.5703125" customWidth="1"/>
    <col min="21" max="21" width="9" customWidth="1"/>
  </cols>
  <sheetData>
    <row r="1" spans="1:22">
      <c r="A1" s="13">
        <v>1</v>
      </c>
      <c r="B1" s="14" t="s">
        <v>0</v>
      </c>
    </row>
    <row r="6" spans="1:22" ht="15" customHeight="1"/>
    <row r="7" spans="1:22" ht="15" hidden="1" customHeight="1"/>
    <row r="8" spans="1:22" ht="15" hidden="1" customHeight="1"/>
    <row r="9" spans="1:22" ht="15" customHeight="1"/>
    <row r="10" spans="1:22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  <c r="V11" s="44"/>
    </row>
    <row r="12" spans="1:22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2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2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2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2" ht="13.5">
      <c r="A16" s="3">
        <v>2016</v>
      </c>
      <c r="B16" s="5">
        <v>1537365</v>
      </c>
      <c r="C16" s="5">
        <v>1654704</v>
      </c>
      <c r="D16" s="5">
        <v>438314</v>
      </c>
      <c r="E16" s="5">
        <v>282619</v>
      </c>
      <c r="F16" s="5">
        <v>92185</v>
      </c>
      <c r="G16" s="5">
        <v>246138</v>
      </c>
      <c r="H16" s="5">
        <v>819358</v>
      </c>
      <c r="I16" s="5">
        <v>179521</v>
      </c>
      <c r="J16" s="5">
        <v>1119393</v>
      </c>
      <c r="K16" s="5">
        <v>2519527</v>
      </c>
      <c r="L16" s="5">
        <v>536763</v>
      </c>
      <c r="M16" s="5">
        <v>124244</v>
      </c>
      <c r="N16" s="5">
        <v>464713</v>
      </c>
      <c r="O16" s="5">
        <v>239283</v>
      </c>
      <c r="P16" s="5">
        <v>392262</v>
      </c>
      <c r="Q16" s="5">
        <v>240514</v>
      </c>
      <c r="R16" s="9">
        <v>8703616</v>
      </c>
      <c r="S16" s="9">
        <v>1406650</v>
      </c>
      <c r="T16" s="9">
        <v>776637</v>
      </c>
      <c r="U16" s="10">
        <v>10886903</v>
      </c>
    </row>
    <row r="17" spans="1:22" ht="13.5">
      <c r="A17" s="3">
        <v>2017</v>
      </c>
      <c r="B17" s="5">
        <v>1527700</v>
      </c>
      <c r="C17" s="5">
        <v>1651030</v>
      </c>
      <c r="D17" s="5">
        <v>444690</v>
      </c>
      <c r="E17" s="5">
        <v>286100</v>
      </c>
      <c r="F17" s="5">
        <v>92328</v>
      </c>
      <c r="G17" s="5">
        <v>250002</v>
      </c>
      <c r="H17" s="5">
        <v>817814.19321300159</v>
      </c>
      <c r="I17" s="5">
        <v>182320</v>
      </c>
      <c r="J17" s="5">
        <v>1104700</v>
      </c>
      <c r="K17" s="5">
        <v>2537800</v>
      </c>
      <c r="L17" s="5">
        <v>531420</v>
      </c>
      <c r="M17" s="5">
        <v>124650</v>
      </c>
      <c r="N17" s="5">
        <v>470750</v>
      </c>
      <c r="O17" s="5">
        <v>240750</v>
      </c>
      <c r="P17" s="5">
        <v>391537</v>
      </c>
      <c r="Q17" s="5">
        <v>242900</v>
      </c>
      <c r="R17" s="9">
        <v>8686651.1932130009</v>
      </c>
      <c r="S17" s="9">
        <v>1422820</v>
      </c>
      <c r="T17" s="9">
        <v>787020</v>
      </c>
      <c r="U17" s="10">
        <v>10896491.193213001</v>
      </c>
    </row>
    <row r="18" spans="1:22" ht="13.5">
      <c r="A18" s="3">
        <v>2018</v>
      </c>
      <c r="B18" s="5">
        <v>1515000</v>
      </c>
      <c r="C18" s="5">
        <v>1651960</v>
      </c>
      <c r="D18" s="5">
        <v>452760</v>
      </c>
      <c r="E18" s="5">
        <v>288870</v>
      </c>
      <c r="F18" s="5">
        <v>93693.277104804991</v>
      </c>
      <c r="G18" s="5">
        <v>252644</v>
      </c>
      <c r="H18" s="5">
        <v>814965.63768773177</v>
      </c>
      <c r="I18" s="5">
        <v>183334</v>
      </c>
      <c r="J18" s="5">
        <v>1090400</v>
      </c>
      <c r="K18" s="5">
        <v>2536700</v>
      </c>
      <c r="L18" s="5">
        <v>524710</v>
      </c>
      <c r="M18" s="5">
        <v>124430</v>
      </c>
      <c r="N18" s="5">
        <v>477900</v>
      </c>
      <c r="O18" s="5">
        <v>241800</v>
      </c>
      <c r="P18" s="5">
        <v>387114</v>
      </c>
      <c r="Q18" s="5">
        <v>245230</v>
      </c>
      <c r="R18" s="9">
        <v>8645279.6376877315</v>
      </c>
      <c r="S18" s="9">
        <v>1437134</v>
      </c>
      <c r="T18" s="9">
        <v>799097.27710480499</v>
      </c>
      <c r="U18" s="10">
        <v>10881510.914792538</v>
      </c>
    </row>
    <row r="19" spans="1:22" ht="13.5">
      <c r="A19" s="3">
        <v>2019</v>
      </c>
      <c r="B19" s="5">
        <v>1506500</v>
      </c>
      <c r="C19" s="5">
        <v>1657310</v>
      </c>
      <c r="D19" s="5">
        <v>463030</v>
      </c>
      <c r="E19" s="5">
        <v>291640</v>
      </c>
      <c r="F19" s="5">
        <v>95148.819656169027</v>
      </c>
      <c r="G19" s="5">
        <v>255559</v>
      </c>
      <c r="H19" s="5">
        <v>813819.72043008648</v>
      </c>
      <c r="I19" s="5">
        <v>183975</v>
      </c>
      <c r="J19" s="5">
        <v>1078310</v>
      </c>
      <c r="K19" s="5">
        <v>2529500</v>
      </c>
      <c r="L19" s="5">
        <v>518820</v>
      </c>
      <c r="M19" s="5">
        <v>124210</v>
      </c>
      <c r="N19" s="5">
        <v>482720</v>
      </c>
      <c r="O19" s="5">
        <v>242600</v>
      </c>
      <c r="P19" s="5">
        <v>384465</v>
      </c>
      <c r="Q19" s="5">
        <v>247270</v>
      </c>
      <c r="R19" s="9">
        <v>8612934.7204300873</v>
      </c>
      <c r="S19" s="9">
        <v>1448205</v>
      </c>
      <c r="T19" s="9">
        <v>813737.81965616904</v>
      </c>
      <c r="U19" s="10">
        <v>10874877.540086254</v>
      </c>
    </row>
    <row r="20" spans="1:22" ht="13.5">
      <c r="A20" s="3">
        <v>2020</v>
      </c>
      <c r="B20" s="5">
        <v>1506300</v>
      </c>
      <c r="C20" s="5">
        <v>1663380</v>
      </c>
      <c r="D20" s="5">
        <v>474460</v>
      </c>
      <c r="E20" s="5">
        <v>294900</v>
      </c>
      <c r="F20" s="5">
        <v>96707.199372064031</v>
      </c>
      <c r="G20" s="5">
        <v>257923</v>
      </c>
      <c r="H20" s="5">
        <v>811565.44215136068</v>
      </c>
      <c r="I20" s="5">
        <v>184324</v>
      </c>
      <c r="J20" s="5">
        <v>1089700</v>
      </c>
      <c r="K20" s="5">
        <v>2516200</v>
      </c>
      <c r="L20" s="5">
        <v>515620</v>
      </c>
      <c r="M20" s="5">
        <v>123630</v>
      </c>
      <c r="N20" s="5">
        <v>487610</v>
      </c>
      <c r="O20" s="5">
        <v>243750</v>
      </c>
      <c r="P20" s="5">
        <v>382602</v>
      </c>
      <c r="Q20" s="5">
        <v>249100</v>
      </c>
      <c r="R20" s="9">
        <v>8608997.4421513602</v>
      </c>
      <c r="S20" s="9">
        <v>1459684</v>
      </c>
      <c r="T20" s="9">
        <v>829090.19937206409</v>
      </c>
      <c r="U20" s="10">
        <v>10897771.641523425</v>
      </c>
    </row>
    <row r="21" spans="1:22" ht="13.5">
      <c r="A21" s="3">
        <v>2021</v>
      </c>
      <c r="B21" s="5">
        <v>1507100</v>
      </c>
      <c r="C21" s="5">
        <v>1669740</v>
      </c>
      <c r="D21" s="5">
        <v>488460</v>
      </c>
      <c r="E21" s="5">
        <v>296820</v>
      </c>
      <c r="F21" s="5">
        <v>97978.256652152864</v>
      </c>
      <c r="G21" s="5">
        <v>260446</v>
      </c>
      <c r="H21" s="5">
        <v>814812.64603156142</v>
      </c>
      <c r="I21" s="5">
        <v>184993</v>
      </c>
      <c r="J21" s="5">
        <v>1080380</v>
      </c>
      <c r="K21" s="5">
        <v>2500600</v>
      </c>
      <c r="L21" s="5">
        <v>513540</v>
      </c>
      <c r="M21" s="5">
        <v>123810</v>
      </c>
      <c r="N21" s="5">
        <v>492020</v>
      </c>
      <c r="O21" s="5">
        <v>244400</v>
      </c>
      <c r="P21" s="5">
        <v>381808</v>
      </c>
      <c r="Q21" s="5">
        <v>250240</v>
      </c>
      <c r="R21" s="9">
        <v>8591790.6460315622</v>
      </c>
      <c r="S21" s="9">
        <v>1468473</v>
      </c>
      <c r="T21" s="9">
        <v>846884.25665215286</v>
      </c>
      <c r="U21" s="10">
        <v>10907147.902683714</v>
      </c>
    </row>
    <row r="22" spans="1:22" ht="13.5">
      <c r="A22" s="3">
        <v>2022</v>
      </c>
      <c r="B22" s="5">
        <v>1511000</v>
      </c>
      <c r="C22" s="5">
        <v>1678160</v>
      </c>
      <c r="D22" s="5">
        <v>502340</v>
      </c>
      <c r="E22" s="5">
        <v>299430</v>
      </c>
      <c r="F22" s="5">
        <v>99037.986549090856</v>
      </c>
      <c r="G22" s="5">
        <v>262804</v>
      </c>
      <c r="H22" s="5">
        <v>819259.84102339647</v>
      </c>
      <c r="I22" s="5">
        <v>184909</v>
      </c>
      <c r="J22" s="5">
        <v>1072650</v>
      </c>
      <c r="K22" s="5">
        <v>2489800</v>
      </c>
      <c r="L22" s="5">
        <v>513860</v>
      </c>
      <c r="M22" s="5">
        <v>124380</v>
      </c>
      <c r="N22" s="5">
        <v>496000</v>
      </c>
      <c r="O22" s="5">
        <v>245050</v>
      </c>
      <c r="P22" s="5">
        <v>381877</v>
      </c>
      <c r="Q22" s="5">
        <v>251570</v>
      </c>
      <c r="R22" s="9">
        <v>8590986.8410233967</v>
      </c>
      <c r="S22" s="9">
        <v>1476959</v>
      </c>
      <c r="T22" s="9">
        <v>864181.98654909083</v>
      </c>
      <c r="U22" s="10">
        <v>10932127.827572487</v>
      </c>
    </row>
    <row r="23" spans="1:22" ht="13.5">
      <c r="A23" s="3">
        <v>2023</v>
      </c>
      <c r="B23" s="5">
        <v>1517300</v>
      </c>
      <c r="C23" s="5">
        <v>1687080</v>
      </c>
      <c r="D23" s="5">
        <v>514250</v>
      </c>
      <c r="E23" s="5">
        <v>301740</v>
      </c>
      <c r="F23" s="5">
        <v>99664.567540239412</v>
      </c>
      <c r="G23" s="5">
        <v>264152</v>
      </c>
      <c r="H23" s="5">
        <v>821299.25359264959</v>
      </c>
      <c r="I23" s="5">
        <v>184809</v>
      </c>
      <c r="J23" s="5">
        <v>1067370</v>
      </c>
      <c r="K23" s="5">
        <v>2483700</v>
      </c>
      <c r="L23" s="5">
        <v>514980</v>
      </c>
      <c r="M23" s="5">
        <v>124720</v>
      </c>
      <c r="N23" s="5">
        <v>499370</v>
      </c>
      <c r="O23" s="5">
        <v>245350</v>
      </c>
      <c r="P23" s="5">
        <v>381825</v>
      </c>
      <c r="Q23" s="5">
        <v>252700</v>
      </c>
      <c r="R23" s="9">
        <v>8598274.2535926495</v>
      </c>
      <c r="S23" s="9">
        <v>1483969</v>
      </c>
      <c r="T23" s="9">
        <v>878066.56754023943</v>
      </c>
      <c r="U23" s="10">
        <v>10960309.821132889</v>
      </c>
    </row>
    <row r="24" spans="1:22" ht="13.5">
      <c r="A24" s="3">
        <v>2024</v>
      </c>
      <c r="B24" s="5">
        <v>1528800</v>
      </c>
      <c r="C24" s="5">
        <v>1696320</v>
      </c>
      <c r="D24" s="5">
        <v>524870</v>
      </c>
      <c r="E24" s="5">
        <v>302540</v>
      </c>
      <c r="F24" s="5">
        <v>100292.79249051858</v>
      </c>
      <c r="G24" s="5">
        <v>265670</v>
      </c>
      <c r="H24" s="5">
        <v>824074.58628536691</v>
      </c>
      <c r="I24" s="5">
        <v>184276</v>
      </c>
      <c r="J24" s="5">
        <v>1061880</v>
      </c>
      <c r="K24" s="5">
        <v>2487300</v>
      </c>
      <c r="L24" s="5">
        <v>516690</v>
      </c>
      <c r="M24" s="5">
        <v>124910</v>
      </c>
      <c r="N24" s="5">
        <v>501810</v>
      </c>
      <c r="O24" s="5">
        <v>245150</v>
      </c>
      <c r="P24" s="5">
        <v>382045</v>
      </c>
      <c r="Q24" s="5">
        <v>253550</v>
      </c>
      <c r="R24" s="9">
        <v>8622019.5862853676</v>
      </c>
      <c r="S24" s="9">
        <v>1487326</v>
      </c>
      <c r="T24" s="9">
        <v>890832.79249051854</v>
      </c>
      <c r="U24" s="10">
        <v>11000178.378775885</v>
      </c>
    </row>
    <row r="25" spans="1:22" ht="13.5">
      <c r="A25" s="3">
        <v>2025</v>
      </c>
      <c r="B25" s="49">
        <v>1542400</v>
      </c>
      <c r="C25" s="5">
        <v>1729010</v>
      </c>
      <c r="D25" s="5">
        <v>534100</v>
      </c>
      <c r="E25" s="5">
        <v>302530</v>
      </c>
      <c r="F25" s="5">
        <v>100859.38821793516</v>
      </c>
      <c r="G25" s="5">
        <v>267414</v>
      </c>
      <c r="H25" s="5">
        <v>828886.30531416775</v>
      </c>
      <c r="I25" s="5">
        <v>183474</v>
      </c>
      <c r="J25" s="5">
        <v>1059110</v>
      </c>
      <c r="K25" s="5">
        <v>2491700</v>
      </c>
      <c r="L25" s="5">
        <v>519100</v>
      </c>
      <c r="M25" s="5">
        <v>125210</v>
      </c>
      <c r="N25" s="5">
        <v>503960</v>
      </c>
      <c r="O25" s="5">
        <v>244300</v>
      </c>
      <c r="P25" s="5">
        <v>381799</v>
      </c>
      <c r="Q25" s="50">
        <v>254000</v>
      </c>
      <c r="R25" s="9">
        <v>8677215.3053141683</v>
      </c>
      <c r="S25" s="9">
        <v>1488264</v>
      </c>
      <c r="T25" s="9">
        <v>902373.38821793511</v>
      </c>
      <c r="U25" s="10">
        <v>11067852.693532102</v>
      </c>
      <c r="V25" s="45"/>
    </row>
    <row r="26" spans="1:22" ht="13.5">
      <c r="A26" s="3">
        <v>2026</v>
      </c>
      <c r="B26" s="5">
        <v>1542400</v>
      </c>
      <c r="C26" s="5">
        <v>1743740</v>
      </c>
      <c r="D26" s="5">
        <v>542040</v>
      </c>
      <c r="E26" s="5">
        <v>301510</v>
      </c>
      <c r="F26" s="5">
        <v>101404.27490733475</v>
      </c>
      <c r="G26" s="5">
        <v>268872</v>
      </c>
      <c r="H26" s="5">
        <v>834585.40343052568</v>
      </c>
      <c r="I26" s="5">
        <v>182002</v>
      </c>
      <c r="J26" s="5">
        <v>1055920</v>
      </c>
      <c r="K26" s="5">
        <v>2493300</v>
      </c>
      <c r="L26" s="5">
        <v>521120</v>
      </c>
      <c r="M26" s="5">
        <v>125230</v>
      </c>
      <c r="N26" s="5">
        <v>504380</v>
      </c>
      <c r="O26" s="5">
        <v>243300</v>
      </c>
      <c r="P26" s="5">
        <v>384999</v>
      </c>
      <c r="Q26" s="5">
        <v>254050</v>
      </c>
      <c r="R26" s="9">
        <v>8701294.4034305252</v>
      </c>
      <c r="S26" s="9">
        <v>1485242</v>
      </c>
      <c r="T26" s="9">
        <v>912316.27490733471</v>
      </c>
      <c r="U26" s="10">
        <v>11098852.678337861</v>
      </c>
    </row>
    <row r="27" spans="1:22" ht="13.5">
      <c r="A27" s="3">
        <v>2027</v>
      </c>
      <c r="B27" s="5">
        <v>1542400</v>
      </c>
      <c r="C27" s="5">
        <v>1758740</v>
      </c>
      <c r="D27" s="5">
        <v>548970</v>
      </c>
      <c r="E27" s="5">
        <v>299580</v>
      </c>
      <c r="F27" s="5">
        <v>101819.94243455409</v>
      </c>
      <c r="G27" s="5">
        <v>270500</v>
      </c>
      <c r="H27" s="5">
        <v>839849.02712848398</v>
      </c>
      <c r="I27" s="5">
        <v>180150</v>
      </c>
      <c r="J27" s="5">
        <v>1054710</v>
      </c>
      <c r="K27" s="5">
        <v>2493900</v>
      </c>
      <c r="L27" s="5">
        <v>522240</v>
      </c>
      <c r="M27" s="5">
        <v>125340</v>
      </c>
      <c r="N27" s="5">
        <v>504090</v>
      </c>
      <c r="O27" s="5">
        <v>241600</v>
      </c>
      <c r="P27" s="5">
        <v>385251</v>
      </c>
      <c r="Q27" s="5">
        <v>253670</v>
      </c>
      <c r="R27" s="9">
        <v>8722430.0271284841</v>
      </c>
      <c r="S27" s="9">
        <v>1479090</v>
      </c>
      <c r="T27" s="9">
        <v>921289.9424345541</v>
      </c>
      <c r="U27" s="10">
        <v>11122809.969563037</v>
      </c>
    </row>
    <row r="28" spans="1:22" ht="13.5">
      <c r="A28" s="3">
        <v>2028</v>
      </c>
      <c r="B28" s="5">
        <v>1542400</v>
      </c>
      <c r="C28" s="5">
        <v>1775730</v>
      </c>
      <c r="D28" s="5">
        <v>552360</v>
      </c>
      <c r="E28" s="5">
        <v>296840</v>
      </c>
      <c r="F28" s="5">
        <v>102216.65521604054</v>
      </c>
      <c r="G28" s="5">
        <v>272473</v>
      </c>
      <c r="H28" s="5">
        <v>845303.85684354557</v>
      </c>
      <c r="I28" s="5">
        <v>177860</v>
      </c>
      <c r="J28" s="5">
        <v>1053690</v>
      </c>
      <c r="K28" s="5">
        <v>2495000</v>
      </c>
      <c r="L28" s="5">
        <v>523250</v>
      </c>
      <c r="M28" s="5">
        <v>125460</v>
      </c>
      <c r="N28" s="5">
        <v>502460</v>
      </c>
      <c r="O28" s="5">
        <v>239150</v>
      </c>
      <c r="P28" s="5">
        <v>385565</v>
      </c>
      <c r="Q28" s="5">
        <v>252770</v>
      </c>
      <c r="R28" s="9">
        <v>8746398.856843546</v>
      </c>
      <c r="S28" s="9">
        <v>1469080</v>
      </c>
      <c r="T28" s="9">
        <v>927049.65521604056</v>
      </c>
      <c r="U28" s="10">
        <v>11142528.512059586</v>
      </c>
    </row>
    <row r="29" spans="1:22" ht="13.5">
      <c r="A29" s="3">
        <v>2029</v>
      </c>
      <c r="B29" s="5">
        <v>1542400</v>
      </c>
      <c r="C29" s="5">
        <v>1789780</v>
      </c>
      <c r="D29" s="5">
        <v>554850</v>
      </c>
      <c r="E29" s="5">
        <v>293390</v>
      </c>
      <c r="F29" s="5">
        <v>102502.5384589309</v>
      </c>
      <c r="G29" s="5">
        <v>274391</v>
      </c>
      <c r="H29" s="5">
        <v>850618.5787899351</v>
      </c>
      <c r="I29" s="5">
        <v>175106</v>
      </c>
      <c r="J29" s="5">
        <v>1052420</v>
      </c>
      <c r="K29" s="5">
        <v>2499400</v>
      </c>
      <c r="L29" s="5">
        <v>523750</v>
      </c>
      <c r="M29" s="5">
        <v>125370</v>
      </c>
      <c r="N29" s="5">
        <v>500340</v>
      </c>
      <c r="O29" s="5">
        <v>236650</v>
      </c>
      <c r="P29" s="5">
        <v>387067</v>
      </c>
      <c r="Q29" s="5">
        <v>251290</v>
      </c>
      <c r="R29" s="9">
        <v>8770805.5787899345</v>
      </c>
      <c r="S29" s="9">
        <v>1456776</v>
      </c>
      <c r="T29" s="9">
        <v>931743.53845893091</v>
      </c>
      <c r="U29" s="10">
        <v>11159325.117248867</v>
      </c>
    </row>
    <row r="30" spans="1:22" ht="13.5">
      <c r="A30" s="4">
        <v>2030</v>
      </c>
      <c r="B30" s="6">
        <v>1542400</v>
      </c>
      <c r="C30" s="7">
        <v>1801570</v>
      </c>
      <c r="D30" s="7">
        <v>556450</v>
      </c>
      <c r="E30" s="7">
        <v>289330</v>
      </c>
      <c r="F30" s="7">
        <v>102758.14772466176</v>
      </c>
      <c r="G30" s="7">
        <v>276192</v>
      </c>
      <c r="H30" s="7">
        <v>852843.40374956885</v>
      </c>
      <c r="I30" s="7">
        <v>172362</v>
      </c>
      <c r="J30" s="7">
        <v>1051400</v>
      </c>
      <c r="K30" s="7">
        <v>2502900</v>
      </c>
      <c r="L30" s="7">
        <v>524050</v>
      </c>
      <c r="M30" s="7">
        <v>125370</v>
      </c>
      <c r="N30" s="7">
        <v>497430</v>
      </c>
      <c r="O30" s="7">
        <v>233800</v>
      </c>
      <c r="P30" s="7">
        <v>386242</v>
      </c>
      <c r="Q30" s="8">
        <v>249510</v>
      </c>
      <c r="R30" s="11">
        <v>8786775.4037495684</v>
      </c>
      <c r="S30" s="11">
        <v>1442432</v>
      </c>
      <c r="T30" s="11">
        <v>935400.14772466174</v>
      </c>
      <c r="U30" s="12">
        <v>11164607.55147423</v>
      </c>
    </row>
    <row r="31" spans="1:22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29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52</v>
      </c>
      <c r="B4" s="14" t="s">
        <v>54</v>
      </c>
    </row>
    <row r="5" spans="1:21">
      <c r="A5" s="16" t="s">
        <v>55</v>
      </c>
      <c r="B5" s="14" t="s">
        <v>49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32735</v>
      </c>
      <c r="F16" s="5">
        <v>187</v>
      </c>
      <c r="G16" s="5">
        <v>0</v>
      </c>
      <c r="H16" s="5">
        <v>4687</v>
      </c>
      <c r="I16" s="5">
        <v>22108</v>
      </c>
      <c r="J16" s="5">
        <v>61196</v>
      </c>
      <c r="K16" s="5">
        <v>32006</v>
      </c>
      <c r="L16" s="5">
        <v>58516</v>
      </c>
      <c r="M16" s="5">
        <v>35</v>
      </c>
      <c r="N16" s="5">
        <v>69665</v>
      </c>
      <c r="O16" s="5">
        <v>32410</v>
      </c>
      <c r="P16" s="5">
        <v>9576</v>
      </c>
      <c r="Q16" s="5">
        <v>29842</v>
      </c>
      <c r="R16" s="9">
        <v>166016</v>
      </c>
      <c r="S16" s="9">
        <v>186760</v>
      </c>
      <c r="T16" s="9">
        <v>187</v>
      </c>
      <c r="U16" s="10">
        <v>352963</v>
      </c>
    </row>
    <row r="17" spans="1:21" ht="13.5">
      <c r="A17" s="3">
        <v>2017</v>
      </c>
      <c r="B17" s="5">
        <v>0</v>
      </c>
      <c r="C17" s="5">
        <v>0</v>
      </c>
      <c r="D17" s="5">
        <v>0</v>
      </c>
      <c r="E17" s="5">
        <v>33000</v>
      </c>
      <c r="F17" s="5">
        <v>102</v>
      </c>
      <c r="G17" s="5">
        <v>0</v>
      </c>
      <c r="H17" s="5">
        <v>4922</v>
      </c>
      <c r="I17" s="5">
        <v>22615</v>
      </c>
      <c r="J17" s="5">
        <v>65800</v>
      </c>
      <c r="K17" s="5">
        <v>42700</v>
      </c>
      <c r="L17" s="5">
        <v>55100</v>
      </c>
      <c r="M17" s="5">
        <v>35</v>
      </c>
      <c r="N17" s="5">
        <v>69400</v>
      </c>
      <c r="O17" s="5">
        <v>31700</v>
      </c>
      <c r="P17" s="5">
        <v>5291</v>
      </c>
      <c r="Q17" s="5">
        <v>29900</v>
      </c>
      <c r="R17" s="9">
        <v>173848</v>
      </c>
      <c r="S17" s="9">
        <v>186615</v>
      </c>
      <c r="T17" s="9">
        <v>102</v>
      </c>
      <c r="U17" s="10">
        <v>360565</v>
      </c>
    </row>
    <row r="18" spans="1:21" ht="13.5">
      <c r="A18" s="3">
        <v>2018</v>
      </c>
      <c r="B18" s="5">
        <v>0</v>
      </c>
      <c r="C18" s="5">
        <v>0</v>
      </c>
      <c r="D18" s="5">
        <v>0</v>
      </c>
      <c r="E18" s="5">
        <v>33400</v>
      </c>
      <c r="F18" s="5">
        <v>50</v>
      </c>
      <c r="G18" s="5">
        <v>0</v>
      </c>
      <c r="H18" s="5">
        <v>4789</v>
      </c>
      <c r="I18" s="5">
        <v>22823</v>
      </c>
      <c r="J18" s="5">
        <v>67100</v>
      </c>
      <c r="K18" s="5">
        <v>48200</v>
      </c>
      <c r="L18" s="5">
        <v>51300</v>
      </c>
      <c r="M18" s="5">
        <v>35</v>
      </c>
      <c r="N18" s="5">
        <v>70600</v>
      </c>
      <c r="O18" s="5">
        <v>31700</v>
      </c>
      <c r="P18" s="5">
        <v>1682</v>
      </c>
      <c r="Q18" s="5">
        <v>29700</v>
      </c>
      <c r="R18" s="9">
        <v>173106</v>
      </c>
      <c r="S18" s="9">
        <v>188223</v>
      </c>
      <c r="T18" s="9">
        <v>50</v>
      </c>
      <c r="U18" s="10">
        <v>361379</v>
      </c>
    </row>
    <row r="19" spans="1:21" ht="13.5">
      <c r="A19" s="3">
        <v>2019</v>
      </c>
      <c r="B19" s="5">
        <v>0</v>
      </c>
      <c r="C19" s="5">
        <v>0</v>
      </c>
      <c r="D19" s="5">
        <v>0</v>
      </c>
      <c r="E19" s="5">
        <v>34100</v>
      </c>
      <c r="F19" s="5">
        <v>0</v>
      </c>
      <c r="G19" s="5">
        <v>0</v>
      </c>
      <c r="H19" s="5">
        <v>4598</v>
      </c>
      <c r="I19" s="5">
        <v>23003</v>
      </c>
      <c r="J19" s="5">
        <v>66200</v>
      </c>
      <c r="K19" s="5">
        <v>49400</v>
      </c>
      <c r="L19" s="5">
        <v>49400</v>
      </c>
      <c r="M19" s="5">
        <v>35</v>
      </c>
      <c r="N19" s="5">
        <v>71900</v>
      </c>
      <c r="O19" s="5">
        <v>31900</v>
      </c>
      <c r="P19" s="5">
        <v>39</v>
      </c>
      <c r="Q19" s="5">
        <v>29700</v>
      </c>
      <c r="R19" s="9">
        <v>169672</v>
      </c>
      <c r="S19" s="9">
        <v>190603</v>
      </c>
      <c r="T19" s="9">
        <v>0</v>
      </c>
      <c r="U19" s="10">
        <v>360275</v>
      </c>
    </row>
    <row r="20" spans="1:21" ht="13.5">
      <c r="A20" s="3">
        <v>2020</v>
      </c>
      <c r="B20" s="5">
        <v>0</v>
      </c>
      <c r="C20" s="5">
        <v>0</v>
      </c>
      <c r="D20" s="5">
        <v>0</v>
      </c>
      <c r="E20" s="5">
        <v>35200</v>
      </c>
      <c r="F20" s="5">
        <v>0</v>
      </c>
      <c r="G20" s="5">
        <v>0</v>
      </c>
      <c r="H20" s="5">
        <v>4482</v>
      </c>
      <c r="I20" s="5">
        <v>23271</v>
      </c>
      <c r="J20" s="5">
        <v>65600</v>
      </c>
      <c r="K20" s="5">
        <v>49600</v>
      </c>
      <c r="L20" s="5">
        <v>49100</v>
      </c>
      <c r="M20" s="5">
        <v>35</v>
      </c>
      <c r="N20" s="5">
        <v>73300</v>
      </c>
      <c r="O20" s="5">
        <v>32300</v>
      </c>
      <c r="P20" s="5">
        <v>0</v>
      </c>
      <c r="Q20" s="5">
        <v>29900</v>
      </c>
      <c r="R20" s="9">
        <v>168817</v>
      </c>
      <c r="S20" s="9">
        <v>193971</v>
      </c>
      <c r="T20" s="9">
        <v>0</v>
      </c>
      <c r="U20" s="10">
        <v>362788</v>
      </c>
    </row>
    <row r="21" spans="1:21" ht="13.5">
      <c r="A21" s="3">
        <v>2021</v>
      </c>
      <c r="B21" s="5">
        <v>0</v>
      </c>
      <c r="C21" s="5">
        <v>0</v>
      </c>
      <c r="D21" s="5">
        <v>0</v>
      </c>
      <c r="E21" s="5">
        <v>35900</v>
      </c>
      <c r="F21" s="5">
        <v>0</v>
      </c>
      <c r="G21" s="5">
        <v>0</v>
      </c>
      <c r="H21" s="5">
        <v>4434</v>
      </c>
      <c r="I21" s="5">
        <v>23657</v>
      </c>
      <c r="J21" s="5">
        <v>65500</v>
      </c>
      <c r="K21" s="5">
        <v>49600</v>
      </c>
      <c r="L21" s="5">
        <v>49300</v>
      </c>
      <c r="M21" s="5">
        <v>35</v>
      </c>
      <c r="N21" s="5">
        <v>74300</v>
      </c>
      <c r="O21" s="5">
        <v>32800</v>
      </c>
      <c r="P21" s="5">
        <v>0</v>
      </c>
      <c r="Q21" s="5">
        <v>30200</v>
      </c>
      <c r="R21" s="9">
        <v>168869</v>
      </c>
      <c r="S21" s="9">
        <v>196857</v>
      </c>
      <c r="T21" s="9">
        <v>0</v>
      </c>
      <c r="U21" s="10">
        <v>365726</v>
      </c>
    </row>
    <row r="22" spans="1:21" ht="13.5">
      <c r="A22" s="3">
        <v>2022</v>
      </c>
      <c r="B22" s="5">
        <v>0</v>
      </c>
      <c r="C22" s="5">
        <v>0</v>
      </c>
      <c r="D22" s="5">
        <v>0</v>
      </c>
      <c r="E22" s="5">
        <v>36800</v>
      </c>
      <c r="F22" s="5">
        <v>0</v>
      </c>
      <c r="G22" s="5">
        <v>0</v>
      </c>
      <c r="H22" s="5">
        <v>4376</v>
      </c>
      <c r="I22" s="5">
        <v>24399</v>
      </c>
      <c r="J22" s="5">
        <v>65600</v>
      </c>
      <c r="K22" s="5">
        <v>49600</v>
      </c>
      <c r="L22" s="5">
        <v>50100</v>
      </c>
      <c r="M22" s="5">
        <v>35</v>
      </c>
      <c r="N22" s="5">
        <v>75700</v>
      </c>
      <c r="O22" s="5">
        <v>33300</v>
      </c>
      <c r="P22" s="5">
        <v>0</v>
      </c>
      <c r="Q22" s="5">
        <v>30700</v>
      </c>
      <c r="R22" s="9">
        <v>169711</v>
      </c>
      <c r="S22" s="9">
        <v>200899</v>
      </c>
      <c r="T22" s="9">
        <v>0</v>
      </c>
      <c r="U22" s="10">
        <v>370610</v>
      </c>
    </row>
    <row r="23" spans="1:21" ht="13.5">
      <c r="A23" s="3">
        <v>2023</v>
      </c>
      <c r="B23" s="5">
        <v>0</v>
      </c>
      <c r="C23" s="5">
        <v>0</v>
      </c>
      <c r="D23" s="5">
        <v>0</v>
      </c>
      <c r="E23" s="5">
        <v>37400</v>
      </c>
      <c r="F23" s="5">
        <v>0</v>
      </c>
      <c r="G23" s="5">
        <v>0</v>
      </c>
      <c r="H23" s="5">
        <v>4305</v>
      </c>
      <c r="I23" s="5">
        <v>25066</v>
      </c>
      <c r="J23" s="5">
        <v>65100</v>
      </c>
      <c r="K23" s="5">
        <v>50100</v>
      </c>
      <c r="L23" s="5">
        <v>50500</v>
      </c>
      <c r="M23" s="5">
        <v>35</v>
      </c>
      <c r="N23" s="5">
        <v>76700</v>
      </c>
      <c r="O23" s="5">
        <v>33700</v>
      </c>
      <c r="P23" s="5">
        <v>0</v>
      </c>
      <c r="Q23" s="5">
        <v>31200</v>
      </c>
      <c r="R23" s="9">
        <v>170040</v>
      </c>
      <c r="S23" s="9">
        <v>204066</v>
      </c>
      <c r="T23" s="9">
        <v>0</v>
      </c>
      <c r="U23" s="10">
        <v>374106</v>
      </c>
    </row>
    <row r="24" spans="1:21" ht="13.5">
      <c r="A24" s="3">
        <v>2024</v>
      </c>
      <c r="B24" s="5">
        <v>0</v>
      </c>
      <c r="C24" s="5">
        <v>0</v>
      </c>
      <c r="D24" s="5">
        <v>0</v>
      </c>
      <c r="E24" s="5">
        <v>37700</v>
      </c>
      <c r="F24" s="5">
        <v>0</v>
      </c>
      <c r="G24" s="5">
        <v>0</v>
      </c>
      <c r="H24" s="5">
        <v>4265</v>
      </c>
      <c r="I24" s="5">
        <v>25051</v>
      </c>
      <c r="J24" s="5">
        <v>64400</v>
      </c>
      <c r="K24" s="5">
        <v>50600</v>
      </c>
      <c r="L24" s="5">
        <v>50600</v>
      </c>
      <c r="M24" s="5">
        <v>35</v>
      </c>
      <c r="N24" s="5">
        <v>77100</v>
      </c>
      <c r="O24" s="5">
        <v>33800</v>
      </c>
      <c r="P24" s="5">
        <v>0</v>
      </c>
      <c r="Q24" s="5">
        <v>31500</v>
      </c>
      <c r="R24" s="9">
        <v>169900</v>
      </c>
      <c r="S24" s="9">
        <v>205151</v>
      </c>
      <c r="T24" s="9">
        <v>0</v>
      </c>
      <c r="U24" s="10">
        <v>375051</v>
      </c>
    </row>
    <row r="25" spans="1:21" ht="13.5">
      <c r="A25" s="3">
        <v>2025</v>
      </c>
      <c r="B25" s="49">
        <v>0</v>
      </c>
      <c r="C25" s="5">
        <v>0</v>
      </c>
      <c r="D25" s="5">
        <v>0</v>
      </c>
      <c r="E25" s="5">
        <v>37900</v>
      </c>
      <c r="F25" s="5">
        <v>0</v>
      </c>
      <c r="G25" s="5">
        <v>0</v>
      </c>
      <c r="H25" s="5">
        <v>4252</v>
      </c>
      <c r="I25" s="5">
        <v>24867</v>
      </c>
      <c r="J25" s="5">
        <v>64600</v>
      </c>
      <c r="K25" s="5">
        <v>50800</v>
      </c>
      <c r="L25" s="5">
        <v>50900</v>
      </c>
      <c r="M25" s="5">
        <v>35</v>
      </c>
      <c r="N25" s="5">
        <v>77500</v>
      </c>
      <c r="O25" s="5">
        <v>33800</v>
      </c>
      <c r="P25" s="5">
        <v>0</v>
      </c>
      <c r="Q25" s="50">
        <v>31800</v>
      </c>
      <c r="R25" s="9">
        <v>170587</v>
      </c>
      <c r="S25" s="9">
        <v>205867</v>
      </c>
      <c r="T25" s="9">
        <v>0</v>
      </c>
      <c r="U25" s="10">
        <v>376454</v>
      </c>
    </row>
    <row r="26" spans="1:21" ht="12.75" customHeight="1">
      <c r="A26" s="3">
        <v>2026</v>
      </c>
      <c r="B26" s="49">
        <v>0</v>
      </c>
      <c r="C26" s="5">
        <v>0</v>
      </c>
      <c r="D26" s="5">
        <v>0</v>
      </c>
      <c r="E26" s="5">
        <v>38000</v>
      </c>
      <c r="F26" s="5">
        <v>0</v>
      </c>
      <c r="G26" s="5">
        <v>0</v>
      </c>
      <c r="H26" s="5">
        <v>4272</v>
      </c>
      <c r="I26" s="5">
        <v>24459</v>
      </c>
      <c r="J26" s="5">
        <v>64700</v>
      </c>
      <c r="K26" s="5">
        <v>51500</v>
      </c>
      <c r="L26" s="5">
        <v>51300</v>
      </c>
      <c r="M26" s="5">
        <v>35</v>
      </c>
      <c r="N26" s="5">
        <v>77900</v>
      </c>
      <c r="O26" s="5">
        <v>34000</v>
      </c>
      <c r="P26" s="5">
        <v>0</v>
      </c>
      <c r="Q26" s="50">
        <v>32000</v>
      </c>
      <c r="R26" s="9">
        <v>171807</v>
      </c>
      <c r="S26" s="9">
        <v>206359</v>
      </c>
      <c r="T26" s="9">
        <v>0</v>
      </c>
      <c r="U26" s="10">
        <v>378166</v>
      </c>
    </row>
    <row r="27" spans="1:21" ht="13.5">
      <c r="A27" s="3">
        <v>2027</v>
      </c>
      <c r="B27" s="49">
        <v>0</v>
      </c>
      <c r="C27" s="5">
        <v>0</v>
      </c>
      <c r="D27" s="5">
        <v>0</v>
      </c>
      <c r="E27" s="5">
        <v>38000</v>
      </c>
      <c r="F27" s="5">
        <v>0</v>
      </c>
      <c r="G27" s="5">
        <v>0</v>
      </c>
      <c r="H27" s="5">
        <v>4311</v>
      </c>
      <c r="I27" s="5">
        <v>24163</v>
      </c>
      <c r="J27" s="5">
        <v>64700</v>
      </c>
      <c r="K27" s="5">
        <v>51700</v>
      </c>
      <c r="L27" s="5">
        <v>51800</v>
      </c>
      <c r="M27" s="5">
        <v>35</v>
      </c>
      <c r="N27" s="5">
        <v>78200</v>
      </c>
      <c r="O27" s="5">
        <v>34100</v>
      </c>
      <c r="P27" s="5">
        <v>0</v>
      </c>
      <c r="Q27" s="50">
        <v>31900</v>
      </c>
      <c r="R27" s="9">
        <v>172546</v>
      </c>
      <c r="S27" s="9">
        <v>206363</v>
      </c>
      <c r="T27" s="9">
        <v>0</v>
      </c>
      <c r="U27" s="10">
        <v>378909</v>
      </c>
    </row>
    <row r="28" spans="1:21" ht="13.5">
      <c r="A28" s="3">
        <v>2028</v>
      </c>
      <c r="B28" s="49">
        <v>0</v>
      </c>
      <c r="C28" s="5">
        <v>0</v>
      </c>
      <c r="D28" s="5">
        <v>0</v>
      </c>
      <c r="E28" s="5">
        <v>38100</v>
      </c>
      <c r="F28" s="5">
        <v>0</v>
      </c>
      <c r="G28" s="5">
        <v>0</v>
      </c>
      <c r="H28" s="5">
        <v>4366</v>
      </c>
      <c r="I28" s="5">
        <v>23882</v>
      </c>
      <c r="J28" s="5">
        <v>64900</v>
      </c>
      <c r="K28" s="5">
        <v>51800</v>
      </c>
      <c r="L28" s="5">
        <v>52700</v>
      </c>
      <c r="M28" s="5">
        <v>35</v>
      </c>
      <c r="N28" s="5">
        <v>78500</v>
      </c>
      <c r="O28" s="5">
        <v>34100</v>
      </c>
      <c r="P28" s="5">
        <v>0</v>
      </c>
      <c r="Q28" s="50">
        <v>31700</v>
      </c>
      <c r="R28" s="9">
        <v>173801</v>
      </c>
      <c r="S28" s="9">
        <v>206282</v>
      </c>
      <c r="T28" s="9">
        <v>0</v>
      </c>
      <c r="U28" s="10">
        <v>380083</v>
      </c>
    </row>
    <row r="29" spans="1:21" ht="13.5">
      <c r="A29" s="3">
        <v>2029</v>
      </c>
      <c r="B29" s="49">
        <v>0</v>
      </c>
      <c r="C29" s="5">
        <v>0</v>
      </c>
      <c r="D29" s="5">
        <v>0</v>
      </c>
      <c r="E29" s="5">
        <v>38200</v>
      </c>
      <c r="F29" s="5">
        <v>0</v>
      </c>
      <c r="G29" s="5">
        <v>0</v>
      </c>
      <c r="H29" s="5">
        <v>4425</v>
      </c>
      <c r="I29" s="5">
        <v>23526</v>
      </c>
      <c r="J29" s="5">
        <v>65200</v>
      </c>
      <c r="K29" s="5">
        <v>51900</v>
      </c>
      <c r="L29" s="5">
        <v>53200</v>
      </c>
      <c r="M29" s="5">
        <v>35</v>
      </c>
      <c r="N29" s="5">
        <v>78500</v>
      </c>
      <c r="O29" s="5">
        <v>33900</v>
      </c>
      <c r="P29" s="5">
        <v>0</v>
      </c>
      <c r="Q29" s="50">
        <v>31300</v>
      </c>
      <c r="R29" s="9">
        <v>174760</v>
      </c>
      <c r="S29" s="9">
        <v>205426</v>
      </c>
      <c r="T29" s="9">
        <v>0</v>
      </c>
      <c r="U29" s="10">
        <v>380186</v>
      </c>
    </row>
    <row r="30" spans="1:21" ht="13.5">
      <c r="A30" s="4">
        <v>2030</v>
      </c>
      <c r="B30" s="6">
        <v>0</v>
      </c>
      <c r="C30" s="7">
        <v>0</v>
      </c>
      <c r="D30" s="7">
        <v>0</v>
      </c>
      <c r="E30" s="7">
        <v>37900</v>
      </c>
      <c r="F30" s="7">
        <v>0</v>
      </c>
      <c r="G30" s="7">
        <v>0</v>
      </c>
      <c r="H30" s="7">
        <v>4468</v>
      </c>
      <c r="I30" s="7">
        <v>23076</v>
      </c>
      <c r="J30" s="7">
        <v>65300</v>
      </c>
      <c r="K30" s="7">
        <v>52100</v>
      </c>
      <c r="L30" s="7">
        <v>53300</v>
      </c>
      <c r="M30" s="7">
        <v>35</v>
      </c>
      <c r="N30" s="7">
        <v>78300</v>
      </c>
      <c r="O30" s="7">
        <v>33500</v>
      </c>
      <c r="P30" s="7">
        <v>0</v>
      </c>
      <c r="Q30" s="8">
        <v>31000</v>
      </c>
      <c r="R30" s="11">
        <v>175203</v>
      </c>
      <c r="S30" s="11">
        <v>203776</v>
      </c>
      <c r="T30" s="11">
        <v>0</v>
      </c>
      <c r="U30" s="12">
        <v>378979</v>
      </c>
    </row>
    <row r="31" spans="1:21" ht="12.75" customHeight="1">
      <c r="A31" s="58" t="s">
        <v>216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>
      <c r="A16" s="3">
        <v>2016</v>
      </c>
      <c r="B16" s="17">
        <v>219116</v>
      </c>
      <c r="C16" s="17">
        <v>242649</v>
      </c>
      <c r="D16" s="17">
        <v>0</v>
      </c>
      <c r="E16" s="17">
        <v>0</v>
      </c>
      <c r="F16" s="17">
        <v>0</v>
      </c>
      <c r="G16" s="17">
        <v>0</v>
      </c>
      <c r="H16" s="17">
        <v>66509</v>
      </c>
      <c r="I16" s="17">
        <v>0</v>
      </c>
      <c r="J16" s="17">
        <v>83869</v>
      </c>
      <c r="K16" s="17">
        <v>235524</v>
      </c>
      <c r="L16" s="17">
        <v>3613</v>
      </c>
      <c r="M16" s="17">
        <v>1010</v>
      </c>
      <c r="N16" s="17">
        <v>0</v>
      </c>
      <c r="O16" s="17">
        <v>0</v>
      </c>
      <c r="P16" s="17">
        <v>0</v>
      </c>
      <c r="Q16" s="17">
        <v>0</v>
      </c>
      <c r="R16" s="9">
        <v>852290</v>
      </c>
      <c r="S16" s="9">
        <v>0</v>
      </c>
      <c r="T16" s="9">
        <v>0</v>
      </c>
      <c r="U16" s="10">
        <v>852290</v>
      </c>
    </row>
    <row r="17" spans="1:21" ht="13.5">
      <c r="A17" s="3">
        <v>2017</v>
      </c>
      <c r="B17" s="17">
        <v>214300</v>
      </c>
      <c r="C17" s="17">
        <v>237880</v>
      </c>
      <c r="D17" s="17">
        <v>0</v>
      </c>
      <c r="E17" s="17">
        <v>0</v>
      </c>
      <c r="F17" s="17">
        <v>0</v>
      </c>
      <c r="G17" s="17">
        <v>0</v>
      </c>
      <c r="H17" s="17">
        <v>67474</v>
      </c>
      <c r="I17" s="17">
        <v>0</v>
      </c>
      <c r="J17" s="17">
        <v>74200</v>
      </c>
      <c r="K17" s="17">
        <v>221600</v>
      </c>
      <c r="L17" s="17">
        <v>3600</v>
      </c>
      <c r="M17" s="17">
        <v>1050</v>
      </c>
      <c r="N17" s="17">
        <v>0</v>
      </c>
      <c r="O17" s="17">
        <v>0</v>
      </c>
      <c r="P17" s="17">
        <v>0</v>
      </c>
      <c r="Q17" s="17">
        <v>0</v>
      </c>
      <c r="R17" s="9">
        <v>820104</v>
      </c>
      <c r="S17" s="9">
        <v>0</v>
      </c>
      <c r="T17" s="9">
        <v>0</v>
      </c>
      <c r="U17" s="10">
        <v>820104</v>
      </c>
    </row>
    <row r="18" spans="1:21" ht="13.5">
      <c r="A18" s="3">
        <v>2018</v>
      </c>
      <c r="B18" s="17">
        <v>211800</v>
      </c>
      <c r="C18" s="17">
        <v>236280</v>
      </c>
      <c r="D18" s="17">
        <v>0</v>
      </c>
      <c r="E18" s="17">
        <v>0</v>
      </c>
      <c r="F18" s="17">
        <v>0</v>
      </c>
      <c r="G18" s="17">
        <v>0</v>
      </c>
      <c r="H18" s="17">
        <v>65638</v>
      </c>
      <c r="I18" s="17">
        <v>0</v>
      </c>
      <c r="J18" s="17">
        <v>69500</v>
      </c>
      <c r="K18" s="17">
        <v>214800</v>
      </c>
      <c r="L18" s="17">
        <v>3600</v>
      </c>
      <c r="M18" s="17">
        <v>1050</v>
      </c>
      <c r="N18" s="17">
        <v>0</v>
      </c>
      <c r="O18" s="17">
        <v>0</v>
      </c>
      <c r="P18" s="17">
        <v>0</v>
      </c>
      <c r="Q18" s="17">
        <v>0</v>
      </c>
      <c r="R18" s="9">
        <v>802668</v>
      </c>
      <c r="S18" s="9">
        <v>0</v>
      </c>
      <c r="T18" s="9">
        <v>0</v>
      </c>
      <c r="U18" s="10">
        <v>802668</v>
      </c>
    </row>
    <row r="19" spans="1:21" ht="13.5">
      <c r="A19" s="3">
        <v>2019</v>
      </c>
      <c r="B19" s="17">
        <v>209300</v>
      </c>
      <c r="C19" s="17">
        <v>235380</v>
      </c>
      <c r="D19" s="17">
        <v>0</v>
      </c>
      <c r="E19" s="17">
        <v>0</v>
      </c>
      <c r="F19" s="17">
        <v>0</v>
      </c>
      <c r="G19" s="17">
        <v>0</v>
      </c>
      <c r="H19" s="17">
        <v>64911</v>
      </c>
      <c r="I19" s="17">
        <v>0</v>
      </c>
      <c r="J19" s="17">
        <v>66400</v>
      </c>
      <c r="K19" s="17">
        <v>209400</v>
      </c>
      <c r="L19" s="17">
        <v>3600</v>
      </c>
      <c r="M19" s="17">
        <v>1050</v>
      </c>
      <c r="N19" s="17">
        <v>0</v>
      </c>
      <c r="O19" s="17">
        <v>0</v>
      </c>
      <c r="P19" s="17">
        <v>0</v>
      </c>
      <c r="Q19" s="17">
        <v>0</v>
      </c>
      <c r="R19" s="9">
        <v>790041</v>
      </c>
      <c r="S19" s="9">
        <v>0</v>
      </c>
      <c r="T19" s="9">
        <v>0</v>
      </c>
      <c r="U19" s="10">
        <v>790041</v>
      </c>
    </row>
    <row r="20" spans="1:21" ht="13.5">
      <c r="A20" s="3">
        <v>2020</v>
      </c>
      <c r="B20" s="17">
        <v>204500</v>
      </c>
      <c r="C20" s="17">
        <v>237100</v>
      </c>
      <c r="D20" s="17">
        <v>0</v>
      </c>
      <c r="E20" s="17">
        <v>0</v>
      </c>
      <c r="F20" s="17">
        <v>0</v>
      </c>
      <c r="G20" s="17">
        <v>0</v>
      </c>
      <c r="H20" s="17">
        <v>64214</v>
      </c>
      <c r="I20" s="17">
        <v>0</v>
      </c>
      <c r="J20" s="17">
        <v>65100</v>
      </c>
      <c r="K20" s="17">
        <v>207600</v>
      </c>
      <c r="L20" s="17">
        <v>3600</v>
      </c>
      <c r="M20" s="17">
        <v>1050</v>
      </c>
      <c r="N20" s="17">
        <v>0</v>
      </c>
      <c r="O20" s="17">
        <v>0</v>
      </c>
      <c r="P20" s="17">
        <v>0</v>
      </c>
      <c r="Q20" s="17">
        <v>0</v>
      </c>
      <c r="R20" s="9">
        <v>783164</v>
      </c>
      <c r="S20" s="9">
        <v>0</v>
      </c>
      <c r="T20" s="9">
        <v>0</v>
      </c>
      <c r="U20" s="10">
        <v>783164</v>
      </c>
    </row>
    <row r="21" spans="1:21" ht="13.5">
      <c r="A21" s="3">
        <v>2021</v>
      </c>
      <c r="B21" s="17">
        <v>204200</v>
      </c>
      <c r="C21" s="17">
        <v>238920</v>
      </c>
      <c r="D21" s="17">
        <v>0</v>
      </c>
      <c r="E21" s="17">
        <v>0</v>
      </c>
      <c r="F21" s="17">
        <v>0</v>
      </c>
      <c r="G21" s="17">
        <v>0</v>
      </c>
      <c r="H21" s="17">
        <v>63392</v>
      </c>
      <c r="I21" s="17">
        <v>0</v>
      </c>
      <c r="J21" s="17">
        <v>64300</v>
      </c>
      <c r="K21" s="17">
        <v>202100</v>
      </c>
      <c r="L21" s="17">
        <v>3600</v>
      </c>
      <c r="M21" s="17">
        <v>1050</v>
      </c>
      <c r="N21" s="17">
        <v>0</v>
      </c>
      <c r="O21" s="17">
        <v>0</v>
      </c>
      <c r="P21" s="17">
        <v>0</v>
      </c>
      <c r="Q21" s="17">
        <v>0</v>
      </c>
      <c r="R21" s="9">
        <v>777562</v>
      </c>
      <c r="S21" s="9">
        <v>0</v>
      </c>
      <c r="T21" s="9">
        <v>0</v>
      </c>
      <c r="U21" s="10">
        <v>777562</v>
      </c>
    </row>
    <row r="22" spans="1:21" ht="13.5">
      <c r="A22" s="3">
        <v>2022</v>
      </c>
      <c r="B22" s="17">
        <v>204500</v>
      </c>
      <c r="C22" s="17">
        <v>242080</v>
      </c>
      <c r="D22" s="17">
        <v>0</v>
      </c>
      <c r="E22" s="17">
        <v>0</v>
      </c>
      <c r="F22" s="17">
        <v>0</v>
      </c>
      <c r="G22" s="17">
        <v>0</v>
      </c>
      <c r="H22" s="17">
        <v>63462</v>
      </c>
      <c r="I22" s="17">
        <v>0</v>
      </c>
      <c r="J22" s="17">
        <v>63900</v>
      </c>
      <c r="K22" s="17">
        <v>199400</v>
      </c>
      <c r="L22" s="17">
        <v>3600</v>
      </c>
      <c r="M22" s="17">
        <v>1050</v>
      </c>
      <c r="N22" s="17">
        <v>0</v>
      </c>
      <c r="O22" s="17">
        <v>0</v>
      </c>
      <c r="P22" s="17">
        <v>0</v>
      </c>
      <c r="Q22" s="17">
        <v>0</v>
      </c>
      <c r="R22" s="9">
        <v>777992</v>
      </c>
      <c r="S22" s="9">
        <v>0</v>
      </c>
      <c r="T22" s="9">
        <v>0</v>
      </c>
      <c r="U22" s="10">
        <v>777992</v>
      </c>
    </row>
    <row r="23" spans="1:21" ht="13.5">
      <c r="A23" s="3">
        <v>2023</v>
      </c>
      <c r="B23" s="17">
        <v>205700</v>
      </c>
      <c r="C23" s="17">
        <v>245600</v>
      </c>
      <c r="D23" s="17">
        <v>0</v>
      </c>
      <c r="E23" s="17">
        <v>0</v>
      </c>
      <c r="F23" s="17">
        <v>0</v>
      </c>
      <c r="G23" s="17">
        <v>0</v>
      </c>
      <c r="H23" s="17">
        <v>63468</v>
      </c>
      <c r="I23" s="17">
        <v>0</v>
      </c>
      <c r="J23" s="17">
        <v>63900</v>
      </c>
      <c r="K23" s="17">
        <v>197800</v>
      </c>
      <c r="L23" s="17">
        <v>3600</v>
      </c>
      <c r="M23" s="17">
        <v>1050</v>
      </c>
      <c r="N23" s="17">
        <v>0</v>
      </c>
      <c r="O23" s="17">
        <v>0</v>
      </c>
      <c r="P23" s="17">
        <v>0</v>
      </c>
      <c r="Q23" s="17">
        <v>0</v>
      </c>
      <c r="R23" s="9">
        <v>781118</v>
      </c>
      <c r="S23" s="9">
        <v>0</v>
      </c>
      <c r="T23" s="9">
        <v>0</v>
      </c>
      <c r="U23" s="10">
        <v>781118</v>
      </c>
    </row>
    <row r="24" spans="1:21" ht="13.5">
      <c r="A24" s="3">
        <v>2024</v>
      </c>
      <c r="B24" s="17">
        <v>207600</v>
      </c>
      <c r="C24" s="17">
        <v>248910</v>
      </c>
      <c r="D24" s="17">
        <v>0</v>
      </c>
      <c r="E24" s="17">
        <v>0</v>
      </c>
      <c r="F24" s="17">
        <v>0</v>
      </c>
      <c r="G24" s="17">
        <v>0</v>
      </c>
      <c r="H24" s="17">
        <v>63478</v>
      </c>
      <c r="I24" s="17">
        <v>0</v>
      </c>
      <c r="J24" s="17">
        <v>63700</v>
      </c>
      <c r="K24" s="17">
        <v>193600</v>
      </c>
      <c r="L24" s="17">
        <v>3600</v>
      </c>
      <c r="M24" s="17">
        <v>1050</v>
      </c>
      <c r="N24" s="17">
        <v>0</v>
      </c>
      <c r="O24" s="17">
        <v>0</v>
      </c>
      <c r="P24" s="17">
        <v>0</v>
      </c>
      <c r="Q24" s="17">
        <v>0</v>
      </c>
      <c r="R24" s="9">
        <v>781938</v>
      </c>
      <c r="S24" s="9">
        <v>0</v>
      </c>
      <c r="T24" s="9">
        <v>0</v>
      </c>
      <c r="U24" s="10">
        <v>781938</v>
      </c>
    </row>
    <row r="25" spans="1:21" ht="13.5">
      <c r="A25" s="3">
        <v>2025</v>
      </c>
      <c r="B25" s="21">
        <v>210500</v>
      </c>
      <c r="C25" s="17">
        <v>253360</v>
      </c>
      <c r="D25" s="17">
        <v>0</v>
      </c>
      <c r="E25" s="17">
        <v>0</v>
      </c>
      <c r="F25" s="17">
        <v>0</v>
      </c>
      <c r="G25" s="17">
        <v>0</v>
      </c>
      <c r="H25" s="17">
        <v>63857</v>
      </c>
      <c r="I25" s="17">
        <v>0</v>
      </c>
      <c r="J25" s="17">
        <v>63500</v>
      </c>
      <c r="K25" s="17">
        <v>190400</v>
      </c>
      <c r="L25" s="17">
        <v>3600</v>
      </c>
      <c r="M25" s="17">
        <v>1050</v>
      </c>
      <c r="N25" s="17">
        <v>0</v>
      </c>
      <c r="O25" s="17">
        <v>0</v>
      </c>
      <c r="P25" s="17">
        <v>0</v>
      </c>
      <c r="Q25" s="22">
        <v>0</v>
      </c>
      <c r="R25" s="9">
        <v>786267</v>
      </c>
      <c r="S25" s="9">
        <v>0</v>
      </c>
      <c r="T25" s="9">
        <v>0</v>
      </c>
      <c r="U25" s="10">
        <v>786267</v>
      </c>
    </row>
    <row r="26" spans="1:21" ht="13.5">
      <c r="A26" s="3">
        <v>2026</v>
      </c>
      <c r="B26" s="21">
        <v>210500</v>
      </c>
      <c r="C26" s="17">
        <v>256980</v>
      </c>
      <c r="D26" s="17">
        <v>0</v>
      </c>
      <c r="E26" s="17">
        <v>0</v>
      </c>
      <c r="F26" s="17">
        <v>0</v>
      </c>
      <c r="G26" s="17">
        <v>0</v>
      </c>
      <c r="H26" s="17">
        <v>64577</v>
      </c>
      <c r="I26" s="17">
        <v>0</v>
      </c>
      <c r="J26" s="17">
        <v>63300</v>
      </c>
      <c r="K26" s="17">
        <v>188100</v>
      </c>
      <c r="L26" s="17">
        <v>3800</v>
      </c>
      <c r="M26" s="17">
        <v>1050</v>
      </c>
      <c r="N26" s="17">
        <v>0</v>
      </c>
      <c r="O26" s="17">
        <v>0</v>
      </c>
      <c r="P26" s="17">
        <v>0</v>
      </c>
      <c r="Q26" s="22">
        <v>0</v>
      </c>
      <c r="R26" s="9">
        <v>788307</v>
      </c>
      <c r="S26" s="9">
        <v>0</v>
      </c>
      <c r="T26" s="9">
        <v>0</v>
      </c>
      <c r="U26" s="10">
        <v>788307</v>
      </c>
    </row>
    <row r="27" spans="1:21" ht="13.5">
      <c r="A27" s="3">
        <v>2027</v>
      </c>
      <c r="B27" s="21">
        <v>210500</v>
      </c>
      <c r="C27" s="17">
        <v>260380</v>
      </c>
      <c r="D27" s="17">
        <v>0</v>
      </c>
      <c r="E27" s="17">
        <v>0</v>
      </c>
      <c r="F27" s="17">
        <v>0</v>
      </c>
      <c r="G27" s="17">
        <v>0</v>
      </c>
      <c r="H27" s="17">
        <v>65261</v>
      </c>
      <c r="I27" s="17">
        <v>0</v>
      </c>
      <c r="J27" s="17">
        <v>63500</v>
      </c>
      <c r="K27" s="17">
        <v>188600</v>
      </c>
      <c r="L27" s="17">
        <v>3800</v>
      </c>
      <c r="M27" s="17">
        <v>1050</v>
      </c>
      <c r="N27" s="17">
        <v>0</v>
      </c>
      <c r="O27" s="17">
        <v>0</v>
      </c>
      <c r="P27" s="17">
        <v>0</v>
      </c>
      <c r="Q27" s="22">
        <v>0</v>
      </c>
      <c r="R27" s="9">
        <v>793091</v>
      </c>
      <c r="S27" s="9">
        <v>0</v>
      </c>
      <c r="T27" s="9">
        <v>0</v>
      </c>
      <c r="U27" s="10">
        <v>793091</v>
      </c>
    </row>
    <row r="28" spans="1:21" ht="13.5">
      <c r="A28" s="3">
        <v>2028</v>
      </c>
      <c r="B28" s="21">
        <v>210500</v>
      </c>
      <c r="C28" s="17">
        <v>263180</v>
      </c>
      <c r="D28" s="17">
        <v>0</v>
      </c>
      <c r="E28" s="17">
        <v>0</v>
      </c>
      <c r="F28" s="17">
        <v>0</v>
      </c>
      <c r="G28" s="17">
        <v>0</v>
      </c>
      <c r="H28" s="17">
        <v>66043</v>
      </c>
      <c r="I28" s="17">
        <v>0</v>
      </c>
      <c r="J28" s="17">
        <v>63800</v>
      </c>
      <c r="K28" s="17">
        <v>189100</v>
      </c>
      <c r="L28" s="17">
        <v>3700</v>
      </c>
      <c r="M28" s="17">
        <v>1050</v>
      </c>
      <c r="N28" s="17">
        <v>0</v>
      </c>
      <c r="O28" s="17">
        <v>0</v>
      </c>
      <c r="P28" s="17">
        <v>0</v>
      </c>
      <c r="Q28" s="22">
        <v>0</v>
      </c>
      <c r="R28" s="9">
        <v>797373</v>
      </c>
      <c r="S28" s="9">
        <v>0</v>
      </c>
      <c r="T28" s="9">
        <v>0</v>
      </c>
      <c r="U28" s="10">
        <v>797373</v>
      </c>
    </row>
    <row r="29" spans="1:21" ht="13.5">
      <c r="A29" s="3">
        <v>2029</v>
      </c>
      <c r="B29" s="21">
        <v>210500</v>
      </c>
      <c r="C29" s="17">
        <v>265190</v>
      </c>
      <c r="D29" s="17">
        <v>0</v>
      </c>
      <c r="E29" s="17">
        <v>0</v>
      </c>
      <c r="F29" s="17">
        <v>0</v>
      </c>
      <c r="G29" s="17">
        <v>0</v>
      </c>
      <c r="H29" s="17">
        <v>66841</v>
      </c>
      <c r="I29" s="17">
        <v>0</v>
      </c>
      <c r="J29" s="17">
        <v>63800</v>
      </c>
      <c r="K29" s="17">
        <v>189700</v>
      </c>
      <c r="L29" s="17">
        <v>3700</v>
      </c>
      <c r="M29" s="17">
        <v>1050</v>
      </c>
      <c r="N29" s="17">
        <v>0</v>
      </c>
      <c r="O29" s="17">
        <v>0</v>
      </c>
      <c r="P29" s="17">
        <v>0</v>
      </c>
      <c r="Q29" s="22">
        <v>0</v>
      </c>
      <c r="R29" s="9">
        <v>800781</v>
      </c>
      <c r="S29" s="9">
        <v>0</v>
      </c>
      <c r="T29" s="9">
        <v>0</v>
      </c>
      <c r="U29" s="10">
        <v>800781</v>
      </c>
    </row>
    <row r="30" spans="1:21" ht="13.5">
      <c r="A30" s="4">
        <v>2030</v>
      </c>
      <c r="B30" s="18">
        <v>210500</v>
      </c>
      <c r="C30" s="19">
        <v>266230</v>
      </c>
      <c r="D30" s="19">
        <v>0</v>
      </c>
      <c r="E30" s="19">
        <v>0</v>
      </c>
      <c r="F30" s="19">
        <v>0</v>
      </c>
      <c r="G30" s="19">
        <v>0</v>
      </c>
      <c r="H30" s="19">
        <v>67451</v>
      </c>
      <c r="I30" s="19">
        <v>0</v>
      </c>
      <c r="J30" s="19">
        <v>64000</v>
      </c>
      <c r="K30" s="19">
        <v>190500</v>
      </c>
      <c r="L30" s="19">
        <v>3800</v>
      </c>
      <c r="M30" s="19">
        <v>1050</v>
      </c>
      <c r="N30" s="19">
        <v>0</v>
      </c>
      <c r="O30" s="19">
        <v>0</v>
      </c>
      <c r="P30" s="19">
        <v>0</v>
      </c>
      <c r="Q30" s="20">
        <v>0</v>
      </c>
      <c r="R30" s="11">
        <v>803531</v>
      </c>
      <c r="S30" s="11">
        <v>0</v>
      </c>
      <c r="T30" s="11">
        <v>0</v>
      </c>
      <c r="U30" s="12">
        <v>803531</v>
      </c>
    </row>
    <row r="31" spans="1:21">
      <c r="A31" s="58" t="s">
        <v>207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/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58</v>
      </c>
    </row>
    <row r="5" spans="1:21">
      <c r="A5" s="16" t="s">
        <v>59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66252</v>
      </c>
      <c r="C16" s="5">
        <v>67235</v>
      </c>
      <c r="D16" s="5">
        <v>0</v>
      </c>
      <c r="E16" s="5">
        <v>0</v>
      </c>
      <c r="F16" s="5">
        <v>0</v>
      </c>
      <c r="G16" s="5">
        <v>0</v>
      </c>
      <c r="H16" s="5">
        <v>14003</v>
      </c>
      <c r="I16" s="5">
        <v>0</v>
      </c>
      <c r="J16" s="5">
        <v>21259</v>
      </c>
      <c r="K16" s="5">
        <v>68337</v>
      </c>
      <c r="L16" s="5">
        <v>1150</v>
      </c>
      <c r="M16" s="5">
        <v>334</v>
      </c>
      <c r="N16" s="5">
        <v>0</v>
      </c>
      <c r="O16" s="5">
        <v>0</v>
      </c>
      <c r="P16" s="5">
        <v>0</v>
      </c>
      <c r="Q16" s="5">
        <v>0</v>
      </c>
      <c r="R16" s="9">
        <v>238570</v>
      </c>
      <c r="S16" s="9">
        <v>0</v>
      </c>
      <c r="T16" s="9">
        <v>0</v>
      </c>
      <c r="U16" s="10">
        <v>238570</v>
      </c>
    </row>
    <row r="17" spans="1:21" ht="13.5">
      <c r="A17" s="3">
        <v>2017</v>
      </c>
      <c r="B17" s="5">
        <v>65700</v>
      </c>
      <c r="C17" s="5">
        <v>67250</v>
      </c>
      <c r="D17" s="5">
        <v>0</v>
      </c>
      <c r="E17" s="5">
        <v>0</v>
      </c>
      <c r="F17" s="5">
        <v>0</v>
      </c>
      <c r="G17" s="5">
        <v>0</v>
      </c>
      <c r="H17" s="5">
        <v>13946</v>
      </c>
      <c r="I17" s="5">
        <v>0</v>
      </c>
      <c r="J17" s="5">
        <v>20600</v>
      </c>
      <c r="K17" s="5">
        <v>65900</v>
      </c>
      <c r="L17" s="5">
        <v>1100</v>
      </c>
      <c r="M17" s="5">
        <v>350</v>
      </c>
      <c r="N17" s="5">
        <v>0</v>
      </c>
      <c r="O17" s="5">
        <v>0</v>
      </c>
      <c r="P17" s="5">
        <v>0</v>
      </c>
      <c r="Q17" s="5">
        <v>0</v>
      </c>
      <c r="R17" s="9">
        <v>234846</v>
      </c>
      <c r="S17" s="9">
        <v>0</v>
      </c>
      <c r="T17" s="9">
        <v>0</v>
      </c>
      <c r="U17" s="10">
        <v>234846</v>
      </c>
    </row>
    <row r="18" spans="1:21" ht="13.5">
      <c r="A18" s="3">
        <v>2018</v>
      </c>
      <c r="B18" s="5">
        <v>65800</v>
      </c>
      <c r="C18" s="5">
        <v>68830</v>
      </c>
      <c r="D18" s="5">
        <v>0</v>
      </c>
      <c r="E18" s="5">
        <v>0</v>
      </c>
      <c r="F18" s="5">
        <v>0</v>
      </c>
      <c r="G18" s="5">
        <v>0</v>
      </c>
      <c r="H18" s="5">
        <v>14164</v>
      </c>
      <c r="I18" s="5">
        <v>0</v>
      </c>
      <c r="J18" s="5">
        <v>20600</v>
      </c>
      <c r="K18" s="5">
        <v>67000</v>
      </c>
      <c r="L18" s="5">
        <v>1200</v>
      </c>
      <c r="M18" s="5">
        <v>350</v>
      </c>
      <c r="N18" s="5">
        <v>0</v>
      </c>
      <c r="O18" s="5">
        <v>0</v>
      </c>
      <c r="P18" s="5">
        <v>0</v>
      </c>
      <c r="Q18" s="5">
        <v>0</v>
      </c>
      <c r="R18" s="9">
        <v>237944</v>
      </c>
      <c r="S18" s="9">
        <v>0</v>
      </c>
      <c r="T18" s="9">
        <v>0</v>
      </c>
      <c r="U18" s="10">
        <v>237944</v>
      </c>
    </row>
    <row r="19" spans="1:21" ht="13.5">
      <c r="A19" s="3">
        <v>2019</v>
      </c>
      <c r="B19" s="5">
        <v>65900</v>
      </c>
      <c r="C19" s="5">
        <v>69760</v>
      </c>
      <c r="D19" s="5">
        <v>0</v>
      </c>
      <c r="E19" s="5">
        <v>0</v>
      </c>
      <c r="F19" s="5">
        <v>0</v>
      </c>
      <c r="G19" s="5">
        <v>0</v>
      </c>
      <c r="H19" s="5">
        <v>14198</v>
      </c>
      <c r="I19" s="5">
        <v>0</v>
      </c>
      <c r="J19" s="5">
        <v>20600</v>
      </c>
      <c r="K19" s="5">
        <v>68500</v>
      </c>
      <c r="L19" s="5">
        <v>1200</v>
      </c>
      <c r="M19" s="5">
        <v>350</v>
      </c>
      <c r="N19" s="5">
        <v>0</v>
      </c>
      <c r="O19" s="5">
        <v>0</v>
      </c>
      <c r="P19" s="5">
        <v>0</v>
      </c>
      <c r="Q19" s="5">
        <v>0</v>
      </c>
      <c r="R19" s="9">
        <v>240508</v>
      </c>
      <c r="S19" s="9">
        <v>0</v>
      </c>
      <c r="T19" s="9">
        <v>0</v>
      </c>
      <c r="U19" s="10">
        <v>240508</v>
      </c>
    </row>
    <row r="20" spans="1:21" ht="13.5">
      <c r="A20" s="3">
        <v>2020</v>
      </c>
      <c r="B20" s="5">
        <v>66000</v>
      </c>
      <c r="C20" s="5">
        <v>70170</v>
      </c>
      <c r="D20" s="5">
        <v>0</v>
      </c>
      <c r="E20" s="5">
        <v>0</v>
      </c>
      <c r="F20" s="5">
        <v>0</v>
      </c>
      <c r="G20" s="5">
        <v>0</v>
      </c>
      <c r="H20" s="5">
        <v>14020</v>
      </c>
      <c r="I20" s="5">
        <v>0</v>
      </c>
      <c r="J20" s="5">
        <v>20600</v>
      </c>
      <c r="K20" s="5">
        <v>67000</v>
      </c>
      <c r="L20" s="5">
        <v>1200</v>
      </c>
      <c r="M20" s="5">
        <v>350</v>
      </c>
      <c r="N20" s="5">
        <v>0</v>
      </c>
      <c r="O20" s="5">
        <v>0</v>
      </c>
      <c r="P20" s="5">
        <v>0</v>
      </c>
      <c r="Q20" s="5">
        <v>0</v>
      </c>
      <c r="R20" s="9">
        <v>239340</v>
      </c>
      <c r="S20" s="9">
        <v>0</v>
      </c>
      <c r="T20" s="9">
        <v>0</v>
      </c>
      <c r="U20" s="10">
        <v>239340</v>
      </c>
    </row>
    <row r="21" spans="1:21" ht="13.5">
      <c r="A21" s="3">
        <v>2021</v>
      </c>
      <c r="B21" s="5">
        <v>66100</v>
      </c>
      <c r="C21" s="5">
        <v>70950</v>
      </c>
      <c r="D21" s="5">
        <v>0</v>
      </c>
      <c r="E21" s="5">
        <v>0</v>
      </c>
      <c r="F21" s="5">
        <v>0</v>
      </c>
      <c r="G21" s="5">
        <v>0</v>
      </c>
      <c r="H21" s="5">
        <v>14039</v>
      </c>
      <c r="I21" s="5">
        <v>0</v>
      </c>
      <c r="J21" s="5">
        <v>20500</v>
      </c>
      <c r="K21" s="5">
        <v>63800</v>
      </c>
      <c r="L21" s="5">
        <v>1200</v>
      </c>
      <c r="M21" s="5">
        <v>350</v>
      </c>
      <c r="N21" s="5">
        <v>0</v>
      </c>
      <c r="O21" s="5">
        <v>0</v>
      </c>
      <c r="P21" s="5">
        <v>0</v>
      </c>
      <c r="Q21" s="5">
        <v>0</v>
      </c>
      <c r="R21" s="9">
        <v>236939</v>
      </c>
      <c r="S21" s="9">
        <v>0</v>
      </c>
      <c r="T21" s="9">
        <v>0</v>
      </c>
      <c r="U21" s="10">
        <v>236939</v>
      </c>
    </row>
    <row r="22" spans="1:21" ht="13.5">
      <c r="A22" s="3">
        <v>2022</v>
      </c>
      <c r="B22" s="5">
        <v>66200</v>
      </c>
      <c r="C22" s="5">
        <v>71870</v>
      </c>
      <c r="D22" s="5">
        <v>0</v>
      </c>
      <c r="E22" s="5">
        <v>0</v>
      </c>
      <c r="F22" s="5">
        <v>0</v>
      </c>
      <c r="G22" s="5">
        <v>0</v>
      </c>
      <c r="H22" s="5">
        <v>14156</v>
      </c>
      <c r="I22" s="5">
        <v>0</v>
      </c>
      <c r="J22" s="5">
        <v>20200</v>
      </c>
      <c r="K22" s="5">
        <v>61300</v>
      </c>
      <c r="L22" s="5">
        <v>1200</v>
      </c>
      <c r="M22" s="5">
        <v>350</v>
      </c>
      <c r="N22" s="5">
        <v>0</v>
      </c>
      <c r="O22" s="5">
        <v>0</v>
      </c>
      <c r="P22" s="5">
        <v>0</v>
      </c>
      <c r="Q22" s="5">
        <v>0</v>
      </c>
      <c r="R22" s="9">
        <v>235276</v>
      </c>
      <c r="S22" s="9">
        <v>0</v>
      </c>
      <c r="T22" s="9">
        <v>0</v>
      </c>
      <c r="U22" s="10">
        <v>235276</v>
      </c>
    </row>
    <row r="23" spans="1:21" ht="13.5">
      <c r="A23" s="3">
        <v>2023</v>
      </c>
      <c r="B23" s="5">
        <v>67200</v>
      </c>
      <c r="C23" s="5">
        <v>73420</v>
      </c>
      <c r="D23" s="5">
        <v>0</v>
      </c>
      <c r="E23" s="5">
        <v>0</v>
      </c>
      <c r="F23" s="5">
        <v>0</v>
      </c>
      <c r="G23" s="5">
        <v>0</v>
      </c>
      <c r="H23" s="5">
        <v>14183</v>
      </c>
      <c r="I23" s="5">
        <v>0</v>
      </c>
      <c r="J23" s="5">
        <v>20300</v>
      </c>
      <c r="K23" s="5">
        <v>61600</v>
      </c>
      <c r="L23" s="5">
        <v>1200</v>
      </c>
      <c r="M23" s="5">
        <v>350</v>
      </c>
      <c r="N23" s="5">
        <v>0</v>
      </c>
      <c r="O23" s="5">
        <v>0</v>
      </c>
      <c r="P23" s="5">
        <v>0</v>
      </c>
      <c r="Q23" s="5">
        <v>0</v>
      </c>
      <c r="R23" s="9">
        <v>238253</v>
      </c>
      <c r="S23" s="9">
        <v>0</v>
      </c>
      <c r="T23" s="9">
        <v>0</v>
      </c>
      <c r="U23" s="10">
        <v>238253</v>
      </c>
    </row>
    <row r="24" spans="1:21" ht="13.5">
      <c r="A24" s="3">
        <v>2024</v>
      </c>
      <c r="B24" s="5">
        <v>68800</v>
      </c>
      <c r="C24" s="5">
        <v>75160</v>
      </c>
      <c r="D24" s="5">
        <v>0</v>
      </c>
      <c r="E24" s="5">
        <v>0</v>
      </c>
      <c r="F24" s="5">
        <v>0</v>
      </c>
      <c r="G24" s="5">
        <v>0</v>
      </c>
      <c r="H24" s="5">
        <v>14329</v>
      </c>
      <c r="I24" s="5">
        <v>0</v>
      </c>
      <c r="J24" s="5">
        <v>20400</v>
      </c>
      <c r="K24" s="5">
        <v>61500</v>
      </c>
      <c r="L24" s="5">
        <v>1200</v>
      </c>
      <c r="M24" s="5">
        <v>350</v>
      </c>
      <c r="N24" s="5">
        <v>0</v>
      </c>
      <c r="O24" s="5">
        <v>0</v>
      </c>
      <c r="P24" s="5">
        <v>0</v>
      </c>
      <c r="Q24" s="5">
        <v>0</v>
      </c>
      <c r="R24" s="9">
        <v>241739</v>
      </c>
      <c r="S24" s="9">
        <v>0</v>
      </c>
      <c r="T24" s="9">
        <v>0</v>
      </c>
      <c r="U24" s="10">
        <v>241739</v>
      </c>
    </row>
    <row r="25" spans="1:21" ht="13.5">
      <c r="A25" s="3">
        <v>2025</v>
      </c>
      <c r="B25" s="49">
        <v>70700</v>
      </c>
      <c r="C25" s="5">
        <v>76920</v>
      </c>
      <c r="D25" s="5">
        <v>0</v>
      </c>
      <c r="E25" s="5">
        <v>0</v>
      </c>
      <c r="F25" s="5">
        <v>0</v>
      </c>
      <c r="G25" s="5">
        <v>0</v>
      </c>
      <c r="H25" s="5">
        <v>14629</v>
      </c>
      <c r="I25" s="5">
        <v>0</v>
      </c>
      <c r="J25" s="5">
        <v>20300</v>
      </c>
      <c r="K25" s="5">
        <v>61400</v>
      </c>
      <c r="L25" s="5">
        <v>1200</v>
      </c>
      <c r="M25" s="5">
        <v>350</v>
      </c>
      <c r="N25" s="5">
        <v>0</v>
      </c>
      <c r="O25" s="5">
        <v>0</v>
      </c>
      <c r="P25" s="5">
        <v>0</v>
      </c>
      <c r="Q25" s="50">
        <v>0</v>
      </c>
      <c r="R25" s="9">
        <v>245499</v>
      </c>
      <c r="S25" s="9">
        <v>0</v>
      </c>
      <c r="T25" s="9">
        <v>0</v>
      </c>
      <c r="U25" s="10">
        <v>245499</v>
      </c>
    </row>
    <row r="26" spans="1:21" ht="13.5">
      <c r="A26" s="3">
        <v>2026</v>
      </c>
      <c r="B26" s="49">
        <v>70700</v>
      </c>
      <c r="C26" s="5">
        <v>77420</v>
      </c>
      <c r="D26" s="5">
        <v>0</v>
      </c>
      <c r="E26" s="5">
        <v>0</v>
      </c>
      <c r="F26" s="5">
        <v>0</v>
      </c>
      <c r="G26" s="5">
        <v>0</v>
      </c>
      <c r="H26" s="5">
        <v>14887</v>
      </c>
      <c r="I26" s="5">
        <v>0</v>
      </c>
      <c r="J26" s="5">
        <v>20400</v>
      </c>
      <c r="K26" s="5">
        <v>61700</v>
      </c>
      <c r="L26" s="5">
        <v>1300</v>
      </c>
      <c r="M26" s="5">
        <v>350</v>
      </c>
      <c r="N26" s="5">
        <v>0</v>
      </c>
      <c r="O26" s="5">
        <v>0</v>
      </c>
      <c r="P26" s="5">
        <v>0</v>
      </c>
      <c r="Q26" s="50">
        <v>0</v>
      </c>
      <c r="R26" s="9">
        <v>246757</v>
      </c>
      <c r="S26" s="9">
        <v>0</v>
      </c>
      <c r="T26" s="9">
        <v>0</v>
      </c>
      <c r="U26" s="10">
        <v>246757</v>
      </c>
    </row>
    <row r="27" spans="1:21" ht="13.5">
      <c r="A27" s="3">
        <v>2027</v>
      </c>
      <c r="B27" s="49">
        <v>70700</v>
      </c>
      <c r="C27" s="5">
        <v>76890</v>
      </c>
      <c r="D27" s="5">
        <v>0</v>
      </c>
      <c r="E27" s="5">
        <v>0</v>
      </c>
      <c r="F27" s="5">
        <v>0</v>
      </c>
      <c r="G27" s="5">
        <v>0</v>
      </c>
      <c r="H27" s="5">
        <v>15018</v>
      </c>
      <c r="I27" s="5">
        <v>0</v>
      </c>
      <c r="J27" s="5">
        <v>20500</v>
      </c>
      <c r="K27" s="5">
        <v>62000</v>
      </c>
      <c r="L27" s="5">
        <v>1300</v>
      </c>
      <c r="M27" s="5">
        <v>350</v>
      </c>
      <c r="N27" s="5">
        <v>0</v>
      </c>
      <c r="O27" s="5">
        <v>0</v>
      </c>
      <c r="P27" s="5">
        <v>0</v>
      </c>
      <c r="Q27" s="50">
        <v>0</v>
      </c>
      <c r="R27" s="9">
        <v>246758</v>
      </c>
      <c r="S27" s="9">
        <v>0</v>
      </c>
      <c r="T27" s="9">
        <v>0</v>
      </c>
      <c r="U27" s="10">
        <v>246758</v>
      </c>
    </row>
    <row r="28" spans="1:21" ht="13.5">
      <c r="A28" s="3">
        <v>2028</v>
      </c>
      <c r="B28" s="49">
        <v>70700</v>
      </c>
      <c r="C28" s="5">
        <v>76950</v>
      </c>
      <c r="D28" s="5">
        <v>0</v>
      </c>
      <c r="E28" s="5">
        <v>0</v>
      </c>
      <c r="F28" s="5">
        <v>0</v>
      </c>
      <c r="G28" s="5">
        <v>0</v>
      </c>
      <c r="H28" s="5">
        <v>15108</v>
      </c>
      <c r="I28" s="5">
        <v>0</v>
      </c>
      <c r="J28" s="5">
        <v>20600</v>
      </c>
      <c r="K28" s="5">
        <v>62300</v>
      </c>
      <c r="L28" s="5">
        <v>1200</v>
      </c>
      <c r="M28" s="5">
        <v>350</v>
      </c>
      <c r="N28" s="5">
        <v>0</v>
      </c>
      <c r="O28" s="5">
        <v>0</v>
      </c>
      <c r="P28" s="5">
        <v>0</v>
      </c>
      <c r="Q28" s="50">
        <v>0</v>
      </c>
      <c r="R28" s="9">
        <v>247208</v>
      </c>
      <c r="S28" s="9">
        <v>0</v>
      </c>
      <c r="T28" s="9">
        <v>0</v>
      </c>
      <c r="U28" s="10">
        <v>247208</v>
      </c>
    </row>
    <row r="29" spans="1:21" ht="13.5">
      <c r="A29" s="3">
        <v>2029</v>
      </c>
      <c r="B29" s="49">
        <v>70700</v>
      </c>
      <c r="C29" s="5">
        <v>77360</v>
      </c>
      <c r="D29" s="5">
        <v>0</v>
      </c>
      <c r="E29" s="5">
        <v>0</v>
      </c>
      <c r="F29" s="5">
        <v>0</v>
      </c>
      <c r="G29" s="5">
        <v>0</v>
      </c>
      <c r="H29" s="5">
        <v>15161</v>
      </c>
      <c r="I29" s="5">
        <v>0</v>
      </c>
      <c r="J29" s="5">
        <v>20600</v>
      </c>
      <c r="K29" s="5">
        <v>62600</v>
      </c>
      <c r="L29" s="5">
        <v>1200</v>
      </c>
      <c r="M29" s="5">
        <v>350</v>
      </c>
      <c r="N29" s="5">
        <v>0</v>
      </c>
      <c r="O29" s="5">
        <v>0</v>
      </c>
      <c r="P29" s="5">
        <v>0</v>
      </c>
      <c r="Q29" s="50">
        <v>0</v>
      </c>
      <c r="R29" s="9">
        <v>247971</v>
      </c>
      <c r="S29" s="9">
        <v>0</v>
      </c>
      <c r="T29" s="9">
        <v>0</v>
      </c>
      <c r="U29" s="10">
        <v>247971</v>
      </c>
    </row>
    <row r="30" spans="1:21" ht="13.5">
      <c r="A30" s="4">
        <v>2030</v>
      </c>
      <c r="B30" s="6">
        <v>70700</v>
      </c>
      <c r="C30" s="7">
        <v>77630</v>
      </c>
      <c r="D30" s="7">
        <v>0</v>
      </c>
      <c r="E30" s="7">
        <v>0</v>
      </c>
      <c r="F30" s="7">
        <v>0</v>
      </c>
      <c r="G30" s="7">
        <v>0</v>
      </c>
      <c r="H30" s="7">
        <v>15170</v>
      </c>
      <c r="I30" s="7">
        <v>0</v>
      </c>
      <c r="J30" s="7">
        <v>20600</v>
      </c>
      <c r="K30" s="7">
        <v>62800</v>
      </c>
      <c r="L30" s="7">
        <v>1200</v>
      </c>
      <c r="M30" s="7">
        <v>350</v>
      </c>
      <c r="N30" s="7">
        <v>0</v>
      </c>
      <c r="O30" s="7">
        <v>0</v>
      </c>
      <c r="P30" s="7">
        <v>0</v>
      </c>
      <c r="Q30" s="8">
        <v>0</v>
      </c>
      <c r="R30" s="11">
        <v>248450</v>
      </c>
      <c r="S30" s="11">
        <v>0</v>
      </c>
      <c r="T30" s="11">
        <v>0</v>
      </c>
      <c r="U30" s="12">
        <v>248450</v>
      </c>
    </row>
    <row r="31" spans="1:21" ht="12.75" customHeight="1">
      <c r="A31" s="58" t="s">
        <v>207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49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57</v>
      </c>
      <c r="B4" s="14" t="s">
        <v>58</v>
      </c>
    </row>
    <row r="5" spans="1:21">
      <c r="A5" s="16" t="s">
        <v>60</v>
      </c>
      <c r="B5" s="14" t="s">
        <v>49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152864</v>
      </c>
      <c r="C16" s="5">
        <v>175414</v>
      </c>
      <c r="D16" s="5">
        <v>0</v>
      </c>
      <c r="E16" s="5">
        <v>0</v>
      </c>
      <c r="F16" s="5">
        <v>0</v>
      </c>
      <c r="G16" s="5">
        <v>0</v>
      </c>
      <c r="H16" s="5">
        <v>52506</v>
      </c>
      <c r="I16" s="5">
        <v>0</v>
      </c>
      <c r="J16" s="5">
        <v>62610</v>
      </c>
      <c r="K16" s="5">
        <v>167187</v>
      </c>
      <c r="L16" s="5">
        <v>2463</v>
      </c>
      <c r="M16" s="5">
        <v>676</v>
      </c>
      <c r="N16" s="5">
        <v>0</v>
      </c>
      <c r="O16" s="5">
        <v>0</v>
      </c>
      <c r="P16" s="5">
        <v>0</v>
      </c>
      <c r="Q16" s="5">
        <v>0</v>
      </c>
      <c r="R16" s="9">
        <v>613720</v>
      </c>
      <c r="S16" s="9">
        <v>0</v>
      </c>
      <c r="T16" s="9">
        <v>0</v>
      </c>
      <c r="U16" s="10">
        <v>613720</v>
      </c>
    </row>
    <row r="17" spans="1:21" ht="13.5">
      <c r="A17" s="3">
        <v>2017</v>
      </c>
      <c r="B17" s="5">
        <v>148600</v>
      </c>
      <c r="C17" s="5">
        <v>170630</v>
      </c>
      <c r="D17" s="5">
        <v>0</v>
      </c>
      <c r="E17" s="5">
        <v>0</v>
      </c>
      <c r="F17" s="5">
        <v>0</v>
      </c>
      <c r="G17" s="5">
        <v>0</v>
      </c>
      <c r="H17" s="5">
        <v>53528</v>
      </c>
      <c r="I17" s="5">
        <v>0</v>
      </c>
      <c r="J17" s="5">
        <v>53600</v>
      </c>
      <c r="K17" s="5">
        <v>155700</v>
      </c>
      <c r="L17" s="5">
        <v>2500</v>
      </c>
      <c r="M17" s="5">
        <v>700</v>
      </c>
      <c r="N17" s="5">
        <v>0</v>
      </c>
      <c r="O17" s="5">
        <v>0</v>
      </c>
      <c r="P17" s="5">
        <v>0</v>
      </c>
      <c r="Q17" s="5">
        <v>0</v>
      </c>
      <c r="R17" s="9">
        <v>585258</v>
      </c>
      <c r="S17" s="9">
        <v>0</v>
      </c>
      <c r="T17" s="9">
        <v>0</v>
      </c>
      <c r="U17" s="10">
        <v>585258</v>
      </c>
    </row>
    <row r="18" spans="1:21" ht="13.5">
      <c r="A18" s="3">
        <v>2018</v>
      </c>
      <c r="B18" s="5">
        <v>146000</v>
      </c>
      <c r="C18" s="5">
        <v>167450</v>
      </c>
      <c r="D18" s="5">
        <v>0</v>
      </c>
      <c r="E18" s="5">
        <v>0</v>
      </c>
      <c r="F18" s="5">
        <v>0</v>
      </c>
      <c r="G18" s="5">
        <v>0</v>
      </c>
      <c r="H18" s="5">
        <v>51474</v>
      </c>
      <c r="I18" s="5">
        <v>0</v>
      </c>
      <c r="J18" s="5">
        <v>48900</v>
      </c>
      <c r="K18" s="5">
        <v>147800</v>
      </c>
      <c r="L18" s="5">
        <v>2400</v>
      </c>
      <c r="M18" s="5">
        <v>700</v>
      </c>
      <c r="N18" s="5">
        <v>0</v>
      </c>
      <c r="O18" s="5">
        <v>0</v>
      </c>
      <c r="P18" s="5">
        <v>0</v>
      </c>
      <c r="Q18" s="5">
        <v>0</v>
      </c>
      <c r="R18" s="9">
        <v>564724</v>
      </c>
      <c r="S18" s="9">
        <v>0</v>
      </c>
      <c r="T18" s="9">
        <v>0</v>
      </c>
      <c r="U18" s="10">
        <v>564724</v>
      </c>
    </row>
    <row r="19" spans="1:21" ht="13.5">
      <c r="A19" s="3">
        <v>2019</v>
      </c>
      <c r="B19" s="5">
        <v>143400</v>
      </c>
      <c r="C19" s="5">
        <v>165620</v>
      </c>
      <c r="D19" s="5">
        <v>0</v>
      </c>
      <c r="E19" s="5">
        <v>0</v>
      </c>
      <c r="F19" s="5">
        <v>0</v>
      </c>
      <c r="G19" s="5">
        <v>0</v>
      </c>
      <c r="H19" s="5">
        <v>50713</v>
      </c>
      <c r="I19" s="5">
        <v>0</v>
      </c>
      <c r="J19" s="5">
        <v>45800</v>
      </c>
      <c r="K19" s="5">
        <v>140900</v>
      </c>
      <c r="L19" s="5">
        <v>2400</v>
      </c>
      <c r="M19" s="5">
        <v>700</v>
      </c>
      <c r="N19" s="5">
        <v>0</v>
      </c>
      <c r="O19" s="5">
        <v>0</v>
      </c>
      <c r="P19" s="5">
        <v>0</v>
      </c>
      <c r="Q19" s="5">
        <v>0</v>
      </c>
      <c r="R19" s="9">
        <v>549533</v>
      </c>
      <c r="S19" s="9">
        <v>0</v>
      </c>
      <c r="T19" s="9">
        <v>0</v>
      </c>
      <c r="U19" s="10">
        <v>549533</v>
      </c>
    </row>
    <row r="20" spans="1:21" ht="13.5">
      <c r="A20" s="3">
        <v>2020</v>
      </c>
      <c r="B20" s="5">
        <v>138500</v>
      </c>
      <c r="C20" s="5">
        <v>166930</v>
      </c>
      <c r="D20" s="5">
        <v>0</v>
      </c>
      <c r="E20" s="5">
        <v>0</v>
      </c>
      <c r="F20" s="5">
        <v>0</v>
      </c>
      <c r="G20" s="5">
        <v>0</v>
      </c>
      <c r="H20" s="5">
        <v>50194</v>
      </c>
      <c r="I20" s="5">
        <v>0</v>
      </c>
      <c r="J20" s="5">
        <v>44500</v>
      </c>
      <c r="K20" s="5">
        <v>140600</v>
      </c>
      <c r="L20" s="5">
        <v>2400</v>
      </c>
      <c r="M20" s="5">
        <v>700</v>
      </c>
      <c r="N20" s="5">
        <v>0</v>
      </c>
      <c r="O20" s="5">
        <v>0</v>
      </c>
      <c r="P20" s="5">
        <v>0</v>
      </c>
      <c r="Q20" s="5">
        <v>0</v>
      </c>
      <c r="R20" s="9">
        <v>543824</v>
      </c>
      <c r="S20" s="9">
        <v>0</v>
      </c>
      <c r="T20" s="9">
        <v>0</v>
      </c>
      <c r="U20" s="10">
        <v>543824</v>
      </c>
    </row>
    <row r="21" spans="1:21" ht="13.5">
      <c r="A21" s="3">
        <v>2021</v>
      </c>
      <c r="B21" s="5">
        <v>138100</v>
      </c>
      <c r="C21" s="5">
        <v>167970</v>
      </c>
      <c r="D21" s="5">
        <v>0</v>
      </c>
      <c r="E21" s="5">
        <v>0</v>
      </c>
      <c r="F21" s="5">
        <v>0</v>
      </c>
      <c r="G21" s="5">
        <v>0</v>
      </c>
      <c r="H21" s="5">
        <v>49353</v>
      </c>
      <c r="I21" s="5">
        <v>0</v>
      </c>
      <c r="J21" s="5">
        <v>43800</v>
      </c>
      <c r="K21" s="5">
        <v>138300</v>
      </c>
      <c r="L21" s="5">
        <v>2400</v>
      </c>
      <c r="M21" s="5">
        <v>700</v>
      </c>
      <c r="N21" s="5">
        <v>0</v>
      </c>
      <c r="O21" s="5">
        <v>0</v>
      </c>
      <c r="P21" s="5">
        <v>0</v>
      </c>
      <c r="Q21" s="5">
        <v>0</v>
      </c>
      <c r="R21" s="9">
        <v>540623</v>
      </c>
      <c r="S21" s="9">
        <v>0</v>
      </c>
      <c r="T21" s="9">
        <v>0</v>
      </c>
      <c r="U21" s="10">
        <v>540623</v>
      </c>
    </row>
    <row r="22" spans="1:21" ht="13.5">
      <c r="A22" s="3">
        <v>2022</v>
      </c>
      <c r="B22" s="5">
        <v>138300</v>
      </c>
      <c r="C22" s="5">
        <v>170210</v>
      </c>
      <c r="D22" s="5">
        <v>0</v>
      </c>
      <c r="E22" s="5">
        <v>0</v>
      </c>
      <c r="F22" s="5">
        <v>0</v>
      </c>
      <c r="G22" s="5">
        <v>0</v>
      </c>
      <c r="H22" s="5">
        <v>49306</v>
      </c>
      <c r="I22" s="5">
        <v>0</v>
      </c>
      <c r="J22" s="5">
        <v>43700</v>
      </c>
      <c r="K22" s="5">
        <v>138100</v>
      </c>
      <c r="L22" s="5">
        <v>2400</v>
      </c>
      <c r="M22" s="5">
        <v>700</v>
      </c>
      <c r="N22" s="5">
        <v>0</v>
      </c>
      <c r="O22" s="5">
        <v>0</v>
      </c>
      <c r="P22" s="5">
        <v>0</v>
      </c>
      <c r="Q22" s="5">
        <v>0</v>
      </c>
      <c r="R22" s="9">
        <v>542716</v>
      </c>
      <c r="S22" s="9">
        <v>0</v>
      </c>
      <c r="T22" s="9">
        <v>0</v>
      </c>
      <c r="U22" s="10">
        <v>542716</v>
      </c>
    </row>
    <row r="23" spans="1:21" ht="13.5">
      <c r="A23" s="3">
        <v>2023</v>
      </c>
      <c r="B23" s="5">
        <v>138500</v>
      </c>
      <c r="C23" s="5">
        <v>172180</v>
      </c>
      <c r="D23" s="5">
        <v>0</v>
      </c>
      <c r="E23" s="5">
        <v>0</v>
      </c>
      <c r="F23" s="5">
        <v>0</v>
      </c>
      <c r="G23" s="5">
        <v>0</v>
      </c>
      <c r="H23" s="5">
        <v>49285</v>
      </c>
      <c r="I23" s="5">
        <v>0</v>
      </c>
      <c r="J23" s="5">
        <v>43600</v>
      </c>
      <c r="K23" s="5">
        <v>136200</v>
      </c>
      <c r="L23" s="5">
        <v>2400</v>
      </c>
      <c r="M23" s="5">
        <v>700</v>
      </c>
      <c r="N23" s="5">
        <v>0</v>
      </c>
      <c r="O23" s="5">
        <v>0</v>
      </c>
      <c r="P23" s="5">
        <v>0</v>
      </c>
      <c r="Q23" s="5">
        <v>0</v>
      </c>
      <c r="R23" s="9">
        <v>542865</v>
      </c>
      <c r="S23" s="9">
        <v>0</v>
      </c>
      <c r="T23" s="9">
        <v>0</v>
      </c>
      <c r="U23" s="10">
        <v>542865</v>
      </c>
    </row>
    <row r="24" spans="1:21" ht="13.5">
      <c r="A24" s="3">
        <v>2024</v>
      </c>
      <c r="B24" s="5">
        <v>138800</v>
      </c>
      <c r="C24" s="5">
        <v>173750</v>
      </c>
      <c r="D24" s="5">
        <v>0</v>
      </c>
      <c r="E24" s="5">
        <v>0</v>
      </c>
      <c r="F24" s="5">
        <v>0</v>
      </c>
      <c r="G24" s="5">
        <v>0</v>
      </c>
      <c r="H24" s="5">
        <v>49149</v>
      </c>
      <c r="I24" s="5">
        <v>0</v>
      </c>
      <c r="J24" s="5">
        <v>43300</v>
      </c>
      <c r="K24" s="5">
        <v>132100</v>
      </c>
      <c r="L24" s="5">
        <v>2400</v>
      </c>
      <c r="M24" s="5">
        <v>700</v>
      </c>
      <c r="N24" s="5">
        <v>0</v>
      </c>
      <c r="O24" s="5">
        <v>0</v>
      </c>
      <c r="P24" s="5">
        <v>0</v>
      </c>
      <c r="Q24" s="5">
        <v>0</v>
      </c>
      <c r="R24" s="9">
        <v>540199</v>
      </c>
      <c r="S24" s="9">
        <v>0</v>
      </c>
      <c r="T24" s="9">
        <v>0</v>
      </c>
      <c r="U24" s="10">
        <v>540199</v>
      </c>
    </row>
    <row r="25" spans="1:21" ht="13.5">
      <c r="A25" s="3">
        <v>2025</v>
      </c>
      <c r="B25" s="49">
        <v>139800</v>
      </c>
      <c r="C25" s="5">
        <v>176440</v>
      </c>
      <c r="D25" s="5">
        <v>0</v>
      </c>
      <c r="E25" s="5">
        <v>0</v>
      </c>
      <c r="F25" s="5">
        <v>0</v>
      </c>
      <c r="G25" s="5">
        <v>0</v>
      </c>
      <c r="H25" s="5">
        <v>49228</v>
      </c>
      <c r="I25" s="5">
        <v>0</v>
      </c>
      <c r="J25" s="5">
        <v>43200</v>
      </c>
      <c r="K25" s="5">
        <v>129000</v>
      </c>
      <c r="L25" s="5">
        <v>2400</v>
      </c>
      <c r="M25" s="5">
        <v>700</v>
      </c>
      <c r="N25" s="5">
        <v>0</v>
      </c>
      <c r="O25" s="5">
        <v>0</v>
      </c>
      <c r="P25" s="5">
        <v>0</v>
      </c>
      <c r="Q25" s="50">
        <v>0</v>
      </c>
      <c r="R25" s="9">
        <v>540768</v>
      </c>
      <c r="S25" s="9">
        <v>0</v>
      </c>
      <c r="T25" s="9">
        <v>0</v>
      </c>
      <c r="U25" s="10">
        <v>540768</v>
      </c>
    </row>
    <row r="26" spans="1:21" ht="13.5">
      <c r="A26" s="3">
        <v>2026</v>
      </c>
      <c r="B26" s="49">
        <v>139800</v>
      </c>
      <c r="C26" s="5">
        <v>179560</v>
      </c>
      <c r="D26" s="5">
        <v>0</v>
      </c>
      <c r="E26" s="5">
        <v>0</v>
      </c>
      <c r="F26" s="5">
        <v>0</v>
      </c>
      <c r="G26" s="5">
        <v>0</v>
      </c>
      <c r="H26" s="5">
        <v>49690</v>
      </c>
      <c r="I26" s="5">
        <v>0</v>
      </c>
      <c r="J26" s="5">
        <v>42900</v>
      </c>
      <c r="K26" s="5">
        <v>126400</v>
      </c>
      <c r="L26" s="5">
        <v>2500</v>
      </c>
      <c r="M26" s="5">
        <v>700</v>
      </c>
      <c r="N26" s="5">
        <v>0</v>
      </c>
      <c r="O26" s="5">
        <v>0</v>
      </c>
      <c r="P26" s="5">
        <v>0</v>
      </c>
      <c r="Q26" s="50">
        <v>0</v>
      </c>
      <c r="R26" s="9">
        <v>541550</v>
      </c>
      <c r="S26" s="9">
        <v>0</v>
      </c>
      <c r="T26" s="9">
        <v>0</v>
      </c>
      <c r="U26" s="10">
        <v>541550</v>
      </c>
    </row>
    <row r="27" spans="1:21" ht="13.5">
      <c r="A27" s="3">
        <v>2027</v>
      </c>
      <c r="B27" s="49">
        <v>139800</v>
      </c>
      <c r="C27" s="5">
        <v>183490</v>
      </c>
      <c r="D27" s="5">
        <v>0</v>
      </c>
      <c r="E27" s="5">
        <v>0</v>
      </c>
      <c r="F27" s="5">
        <v>0</v>
      </c>
      <c r="G27" s="5">
        <v>0</v>
      </c>
      <c r="H27" s="5">
        <v>50243</v>
      </c>
      <c r="I27" s="5">
        <v>0</v>
      </c>
      <c r="J27" s="5">
        <v>43000</v>
      </c>
      <c r="K27" s="5">
        <v>126600</v>
      </c>
      <c r="L27" s="5">
        <v>2500</v>
      </c>
      <c r="M27" s="5">
        <v>700</v>
      </c>
      <c r="N27" s="5">
        <v>0</v>
      </c>
      <c r="O27" s="5">
        <v>0</v>
      </c>
      <c r="P27" s="5">
        <v>0</v>
      </c>
      <c r="Q27" s="50">
        <v>0</v>
      </c>
      <c r="R27" s="9">
        <v>546333</v>
      </c>
      <c r="S27" s="9">
        <v>0</v>
      </c>
      <c r="T27" s="9">
        <v>0</v>
      </c>
      <c r="U27" s="10">
        <v>546333</v>
      </c>
    </row>
    <row r="28" spans="1:21" ht="13.5">
      <c r="A28" s="3">
        <v>2028</v>
      </c>
      <c r="B28" s="49">
        <v>139800</v>
      </c>
      <c r="C28" s="5">
        <v>186230</v>
      </c>
      <c r="D28" s="5">
        <v>0</v>
      </c>
      <c r="E28" s="5">
        <v>0</v>
      </c>
      <c r="F28" s="5">
        <v>0</v>
      </c>
      <c r="G28" s="5">
        <v>0</v>
      </c>
      <c r="H28" s="5">
        <v>50935</v>
      </c>
      <c r="I28" s="5">
        <v>0</v>
      </c>
      <c r="J28" s="5">
        <v>43200</v>
      </c>
      <c r="K28" s="5">
        <v>126800</v>
      </c>
      <c r="L28" s="5">
        <v>2500</v>
      </c>
      <c r="M28" s="5">
        <v>700</v>
      </c>
      <c r="N28" s="5">
        <v>0</v>
      </c>
      <c r="O28" s="5">
        <v>0</v>
      </c>
      <c r="P28" s="5">
        <v>0</v>
      </c>
      <c r="Q28" s="50">
        <v>0</v>
      </c>
      <c r="R28" s="9">
        <v>550165</v>
      </c>
      <c r="S28" s="9">
        <v>0</v>
      </c>
      <c r="T28" s="9">
        <v>0</v>
      </c>
      <c r="U28" s="10">
        <v>550165</v>
      </c>
    </row>
    <row r="29" spans="1:21" ht="13.5">
      <c r="A29" s="3">
        <v>2029</v>
      </c>
      <c r="B29" s="49">
        <v>139800</v>
      </c>
      <c r="C29" s="5">
        <v>187830</v>
      </c>
      <c r="D29" s="5">
        <v>0</v>
      </c>
      <c r="E29" s="5">
        <v>0</v>
      </c>
      <c r="F29" s="5">
        <v>0</v>
      </c>
      <c r="G29" s="5">
        <v>0</v>
      </c>
      <c r="H29" s="5">
        <v>51680</v>
      </c>
      <c r="I29" s="5">
        <v>0</v>
      </c>
      <c r="J29" s="5">
        <v>43200</v>
      </c>
      <c r="K29" s="5">
        <v>127100</v>
      </c>
      <c r="L29" s="5">
        <v>2500</v>
      </c>
      <c r="M29" s="5">
        <v>700</v>
      </c>
      <c r="N29" s="5">
        <v>0</v>
      </c>
      <c r="O29" s="5">
        <v>0</v>
      </c>
      <c r="P29" s="5">
        <v>0</v>
      </c>
      <c r="Q29" s="50">
        <v>0</v>
      </c>
      <c r="R29" s="9">
        <v>552810</v>
      </c>
      <c r="S29" s="9">
        <v>0</v>
      </c>
      <c r="T29" s="9">
        <v>0</v>
      </c>
      <c r="U29" s="10">
        <v>552810</v>
      </c>
    </row>
    <row r="30" spans="1:21" ht="13.5">
      <c r="A30" s="4">
        <v>2030</v>
      </c>
      <c r="B30" s="6">
        <v>139800</v>
      </c>
      <c r="C30" s="7">
        <v>188600</v>
      </c>
      <c r="D30" s="7">
        <v>0</v>
      </c>
      <c r="E30" s="7">
        <v>0</v>
      </c>
      <c r="F30" s="7">
        <v>0</v>
      </c>
      <c r="G30" s="7">
        <v>0</v>
      </c>
      <c r="H30" s="7">
        <v>52281</v>
      </c>
      <c r="I30" s="7">
        <v>0</v>
      </c>
      <c r="J30" s="7">
        <v>43400</v>
      </c>
      <c r="K30" s="7">
        <v>127700</v>
      </c>
      <c r="L30" s="7">
        <v>2600</v>
      </c>
      <c r="M30" s="7">
        <v>700</v>
      </c>
      <c r="N30" s="7">
        <v>0</v>
      </c>
      <c r="O30" s="7">
        <v>0</v>
      </c>
      <c r="P30" s="7">
        <v>0</v>
      </c>
      <c r="Q30" s="8">
        <v>0</v>
      </c>
      <c r="R30" s="11">
        <v>555081</v>
      </c>
      <c r="S30" s="11">
        <v>0</v>
      </c>
      <c r="T30" s="11">
        <v>0</v>
      </c>
      <c r="U30" s="12">
        <v>555081</v>
      </c>
    </row>
    <row r="31" spans="1:21">
      <c r="A31" s="58" t="s">
        <v>207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197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197228</v>
      </c>
      <c r="C16" s="17">
        <v>200416</v>
      </c>
      <c r="D16" s="17">
        <v>41550</v>
      </c>
      <c r="E16" s="17">
        <v>27945</v>
      </c>
      <c r="F16" s="17">
        <v>7467</v>
      </c>
      <c r="G16" s="17">
        <v>35660</v>
      </c>
      <c r="H16" s="17">
        <v>127642</v>
      </c>
      <c r="I16" s="17">
        <v>17988</v>
      </c>
      <c r="J16" s="17">
        <v>155103</v>
      </c>
      <c r="K16" s="17">
        <v>324184</v>
      </c>
      <c r="L16" s="17">
        <v>85472</v>
      </c>
      <c r="M16" s="17">
        <v>15774</v>
      </c>
      <c r="N16" s="17">
        <v>62527</v>
      </c>
      <c r="O16" s="17">
        <v>35233</v>
      </c>
      <c r="P16" s="17">
        <v>49671</v>
      </c>
      <c r="Q16" s="22">
        <v>33044</v>
      </c>
      <c r="R16" s="9">
        <v>1155490</v>
      </c>
      <c r="S16" s="9">
        <v>176737</v>
      </c>
      <c r="T16" s="9">
        <v>84677</v>
      </c>
      <c r="U16" s="10">
        <v>1416904</v>
      </c>
    </row>
    <row r="17" spans="1:21" ht="13.5">
      <c r="A17" s="3">
        <v>2017</v>
      </c>
      <c r="B17" s="21">
        <v>199000</v>
      </c>
      <c r="C17" s="17">
        <v>200500</v>
      </c>
      <c r="D17" s="17">
        <v>42400</v>
      </c>
      <c r="E17" s="17">
        <v>28300</v>
      </c>
      <c r="F17" s="17">
        <v>7440</v>
      </c>
      <c r="G17" s="17">
        <v>36451</v>
      </c>
      <c r="H17" s="17">
        <v>130325</v>
      </c>
      <c r="I17" s="17">
        <v>17956</v>
      </c>
      <c r="J17" s="17">
        <v>181300</v>
      </c>
      <c r="K17" s="17">
        <v>323700</v>
      </c>
      <c r="L17" s="17">
        <v>84700</v>
      </c>
      <c r="M17" s="17">
        <v>15900</v>
      </c>
      <c r="N17" s="17">
        <v>64200</v>
      </c>
      <c r="O17" s="17">
        <v>35400</v>
      </c>
      <c r="P17" s="17">
        <v>50286</v>
      </c>
      <c r="Q17" s="22">
        <v>33100</v>
      </c>
      <c r="R17" s="9">
        <v>1185711</v>
      </c>
      <c r="S17" s="9">
        <v>178956</v>
      </c>
      <c r="T17" s="9">
        <v>86291</v>
      </c>
      <c r="U17" s="10">
        <v>1450958</v>
      </c>
    </row>
    <row r="18" spans="1:21" ht="13.5">
      <c r="A18" s="3">
        <v>2018</v>
      </c>
      <c r="B18" s="21">
        <v>201500</v>
      </c>
      <c r="C18" s="17">
        <v>200720</v>
      </c>
      <c r="D18" s="17">
        <v>43600</v>
      </c>
      <c r="E18" s="17">
        <v>28400</v>
      </c>
      <c r="F18" s="17">
        <v>7436</v>
      </c>
      <c r="G18" s="17">
        <v>37235</v>
      </c>
      <c r="H18" s="17">
        <v>137503</v>
      </c>
      <c r="I18" s="17">
        <v>17988</v>
      </c>
      <c r="J18" s="17">
        <v>181800</v>
      </c>
      <c r="K18" s="17">
        <v>322400</v>
      </c>
      <c r="L18" s="17">
        <v>84800</v>
      </c>
      <c r="M18" s="17">
        <v>16000</v>
      </c>
      <c r="N18" s="17">
        <v>66000</v>
      </c>
      <c r="O18" s="17">
        <v>36000</v>
      </c>
      <c r="P18" s="17">
        <v>51418</v>
      </c>
      <c r="Q18" s="22">
        <v>33500</v>
      </c>
      <c r="R18" s="9">
        <v>1196141</v>
      </c>
      <c r="S18" s="9">
        <v>181888</v>
      </c>
      <c r="T18" s="9">
        <v>88271</v>
      </c>
      <c r="U18" s="10">
        <v>1466300</v>
      </c>
    </row>
    <row r="19" spans="1:21" ht="13.5">
      <c r="A19" s="3">
        <v>2019</v>
      </c>
      <c r="B19" s="21">
        <v>202000</v>
      </c>
      <c r="C19" s="17">
        <v>202430</v>
      </c>
      <c r="D19" s="17">
        <v>44600</v>
      </c>
      <c r="E19" s="17">
        <v>28900</v>
      </c>
      <c r="F19" s="17">
        <v>7455</v>
      </c>
      <c r="G19" s="17">
        <v>37598</v>
      </c>
      <c r="H19" s="17">
        <v>143712</v>
      </c>
      <c r="I19" s="17">
        <v>18003</v>
      </c>
      <c r="J19" s="17">
        <v>182200</v>
      </c>
      <c r="K19" s="17">
        <v>322400</v>
      </c>
      <c r="L19" s="17">
        <v>85200</v>
      </c>
      <c r="M19" s="17">
        <v>16400</v>
      </c>
      <c r="N19" s="17">
        <v>67100</v>
      </c>
      <c r="O19" s="17">
        <v>36500</v>
      </c>
      <c r="P19" s="17">
        <v>52429</v>
      </c>
      <c r="Q19" s="22">
        <v>33800</v>
      </c>
      <c r="R19" s="9">
        <v>1206771</v>
      </c>
      <c r="S19" s="9">
        <v>184303</v>
      </c>
      <c r="T19" s="9">
        <v>89653</v>
      </c>
      <c r="U19" s="10">
        <v>1480727</v>
      </c>
    </row>
    <row r="20" spans="1:21" ht="13.5">
      <c r="A20" s="3">
        <v>2020</v>
      </c>
      <c r="B20" s="21">
        <v>202900</v>
      </c>
      <c r="C20" s="17">
        <v>205540</v>
      </c>
      <c r="D20" s="17">
        <v>46100</v>
      </c>
      <c r="E20" s="17">
        <v>29800</v>
      </c>
      <c r="F20" s="17">
        <v>7477</v>
      </c>
      <c r="G20" s="17">
        <v>37676</v>
      </c>
      <c r="H20" s="17">
        <v>143706</v>
      </c>
      <c r="I20" s="17">
        <v>18584</v>
      </c>
      <c r="J20" s="17">
        <v>182500</v>
      </c>
      <c r="K20" s="17">
        <v>322200</v>
      </c>
      <c r="L20" s="17">
        <v>85800</v>
      </c>
      <c r="M20" s="17">
        <v>16600</v>
      </c>
      <c r="N20" s="17">
        <v>68600</v>
      </c>
      <c r="O20" s="17">
        <v>36900</v>
      </c>
      <c r="P20" s="17">
        <v>53239</v>
      </c>
      <c r="Q20" s="22">
        <v>34200</v>
      </c>
      <c r="R20" s="9">
        <v>1212485</v>
      </c>
      <c r="S20" s="9">
        <v>188084</v>
      </c>
      <c r="T20" s="9">
        <v>91253</v>
      </c>
      <c r="U20" s="10">
        <v>1491822</v>
      </c>
    </row>
    <row r="21" spans="1:21" ht="13.5">
      <c r="A21" s="3">
        <v>2021</v>
      </c>
      <c r="B21" s="21">
        <v>203800</v>
      </c>
      <c r="C21" s="17">
        <v>209020</v>
      </c>
      <c r="D21" s="17">
        <v>47200</v>
      </c>
      <c r="E21" s="17">
        <v>30400</v>
      </c>
      <c r="F21" s="17">
        <v>7462</v>
      </c>
      <c r="G21" s="17">
        <v>37884</v>
      </c>
      <c r="H21" s="17">
        <v>144157</v>
      </c>
      <c r="I21" s="17">
        <v>19136</v>
      </c>
      <c r="J21" s="17">
        <v>181900</v>
      </c>
      <c r="K21" s="17">
        <v>323700</v>
      </c>
      <c r="L21" s="17">
        <v>86600</v>
      </c>
      <c r="M21" s="17">
        <v>17000</v>
      </c>
      <c r="N21" s="17">
        <v>70000</v>
      </c>
      <c r="O21" s="17">
        <v>37400</v>
      </c>
      <c r="P21" s="17">
        <v>53701</v>
      </c>
      <c r="Q21" s="22">
        <v>34700</v>
      </c>
      <c r="R21" s="9">
        <v>1219878</v>
      </c>
      <c r="S21" s="9">
        <v>191636</v>
      </c>
      <c r="T21" s="9">
        <v>92546</v>
      </c>
      <c r="U21" s="10">
        <v>1504060</v>
      </c>
    </row>
    <row r="22" spans="1:21" ht="13.5">
      <c r="A22" s="3">
        <v>2022</v>
      </c>
      <c r="B22" s="21">
        <v>204700</v>
      </c>
      <c r="C22" s="17">
        <v>248450</v>
      </c>
      <c r="D22" s="17">
        <v>48100</v>
      </c>
      <c r="E22" s="17">
        <v>31200</v>
      </c>
      <c r="F22" s="17">
        <v>7468</v>
      </c>
      <c r="G22" s="17">
        <v>38153</v>
      </c>
      <c r="H22" s="17">
        <v>145124</v>
      </c>
      <c r="I22" s="17">
        <v>19718</v>
      </c>
      <c r="J22" s="17">
        <v>181200</v>
      </c>
      <c r="K22" s="17">
        <v>325300</v>
      </c>
      <c r="L22" s="17">
        <v>87400</v>
      </c>
      <c r="M22" s="17">
        <v>17100</v>
      </c>
      <c r="N22" s="17">
        <v>71000</v>
      </c>
      <c r="O22" s="17">
        <v>37600</v>
      </c>
      <c r="P22" s="17">
        <v>54035</v>
      </c>
      <c r="Q22" s="22">
        <v>35200</v>
      </c>
      <c r="R22" s="9">
        <v>1263309</v>
      </c>
      <c r="S22" s="9">
        <v>194718</v>
      </c>
      <c r="T22" s="9">
        <v>93721</v>
      </c>
      <c r="U22" s="10">
        <v>1551748</v>
      </c>
    </row>
    <row r="23" spans="1:21" ht="13.5">
      <c r="A23" s="3">
        <v>2023</v>
      </c>
      <c r="B23" s="21">
        <v>206000</v>
      </c>
      <c r="C23" s="17">
        <v>250130</v>
      </c>
      <c r="D23" s="17">
        <v>48400</v>
      </c>
      <c r="E23" s="17">
        <v>31500</v>
      </c>
      <c r="F23" s="17">
        <v>7468</v>
      </c>
      <c r="G23" s="17">
        <v>38287</v>
      </c>
      <c r="H23" s="17">
        <v>145833</v>
      </c>
      <c r="I23" s="17">
        <v>19986</v>
      </c>
      <c r="J23" s="17">
        <v>181200</v>
      </c>
      <c r="K23" s="17">
        <v>325200</v>
      </c>
      <c r="L23" s="17">
        <v>88000</v>
      </c>
      <c r="M23" s="17">
        <v>17100</v>
      </c>
      <c r="N23" s="17">
        <v>71400</v>
      </c>
      <c r="O23" s="17">
        <v>37700</v>
      </c>
      <c r="P23" s="17">
        <v>61600</v>
      </c>
      <c r="Q23" s="22">
        <v>35600</v>
      </c>
      <c r="R23" s="9">
        <v>1275063</v>
      </c>
      <c r="S23" s="9">
        <v>196186</v>
      </c>
      <c r="T23" s="9">
        <v>94155</v>
      </c>
      <c r="U23" s="10">
        <v>1565404</v>
      </c>
    </row>
    <row r="24" spans="1:21" ht="13.5">
      <c r="A24" s="3">
        <v>2024</v>
      </c>
      <c r="B24" s="21">
        <v>208700</v>
      </c>
      <c r="C24" s="17">
        <v>253970</v>
      </c>
      <c r="D24" s="17">
        <v>49400</v>
      </c>
      <c r="E24" s="17">
        <v>31800</v>
      </c>
      <c r="F24" s="17">
        <v>7468</v>
      </c>
      <c r="G24" s="17">
        <v>38728</v>
      </c>
      <c r="H24" s="17">
        <v>146588</v>
      </c>
      <c r="I24" s="17">
        <v>19813</v>
      </c>
      <c r="J24" s="17">
        <v>180600</v>
      </c>
      <c r="K24" s="17">
        <v>324600</v>
      </c>
      <c r="L24" s="17">
        <v>88100</v>
      </c>
      <c r="M24" s="17">
        <v>17100</v>
      </c>
      <c r="N24" s="17">
        <v>71900</v>
      </c>
      <c r="O24" s="17">
        <v>37900</v>
      </c>
      <c r="P24" s="17">
        <v>61447</v>
      </c>
      <c r="Q24" s="22">
        <v>35700</v>
      </c>
      <c r="R24" s="9">
        <v>1281105</v>
      </c>
      <c r="S24" s="9">
        <v>197113</v>
      </c>
      <c r="T24" s="9">
        <v>95596</v>
      </c>
      <c r="U24" s="10">
        <v>1573814</v>
      </c>
    </row>
    <row r="25" spans="1:21" ht="13.5">
      <c r="A25" s="3">
        <v>2025</v>
      </c>
      <c r="B25" s="21">
        <v>212100</v>
      </c>
      <c r="C25" s="17">
        <v>258970</v>
      </c>
      <c r="D25" s="17">
        <v>49900</v>
      </c>
      <c r="E25" s="17">
        <v>31800</v>
      </c>
      <c r="F25" s="17">
        <v>7468</v>
      </c>
      <c r="G25" s="17">
        <v>39300</v>
      </c>
      <c r="H25" s="17">
        <v>148222</v>
      </c>
      <c r="I25" s="17">
        <v>19452</v>
      </c>
      <c r="J25" s="17">
        <v>180300</v>
      </c>
      <c r="K25" s="17">
        <v>323500</v>
      </c>
      <c r="L25" s="17">
        <v>89000</v>
      </c>
      <c r="M25" s="17">
        <v>17200</v>
      </c>
      <c r="N25" s="17">
        <v>72200</v>
      </c>
      <c r="O25" s="17">
        <v>38000</v>
      </c>
      <c r="P25" s="17">
        <v>61533</v>
      </c>
      <c r="Q25" s="22">
        <v>35800</v>
      </c>
      <c r="R25" s="9">
        <v>1290825</v>
      </c>
      <c r="S25" s="9">
        <v>197252</v>
      </c>
      <c r="T25" s="9">
        <v>96668</v>
      </c>
      <c r="U25" s="10">
        <v>1584745</v>
      </c>
    </row>
    <row r="26" spans="1:21" ht="13.5">
      <c r="A26" s="3">
        <v>2026</v>
      </c>
      <c r="B26" s="21">
        <v>212100</v>
      </c>
      <c r="C26" s="17">
        <v>262610</v>
      </c>
      <c r="D26" s="17">
        <v>51100</v>
      </c>
      <c r="E26" s="17">
        <v>31800</v>
      </c>
      <c r="F26" s="17">
        <v>7468</v>
      </c>
      <c r="G26" s="17">
        <v>39970</v>
      </c>
      <c r="H26" s="17">
        <v>150240</v>
      </c>
      <c r="I26" s="17">
        <v>18986</v>
      </c>
      <c r="J26" s="17">
        <v>179900</v>
      </c>
      <c r="K26" s="17">
        <v>324100</v>
      </c>
      <c r="L26" s="17">
        <v>90000</v>
      </c>
      <c r="M26" s="17">
        <v>17300</v>
      </c>
      <c r="N26" s="17">
        <v>72400</v>
      </c>
      <c r="O26" s="17">
        <v>37900</v>
      </c>
      <c r="P26" s="17">
        <v>61471</v>
      </c>
      <c r="Q26" s="22">
        <v>35700</v>
      </c>
      <c r="R26" s="9">
        <v>1297721</v>
      </c>
      <c r="S26" s="9">
        <v>196786</v>
      </c>
      <c r="T26" s="9">
        <v>98538</v>
      </c>
      <c r="U26" s="10">
        <v>1593045</v>
      </c>
    </row>
    <row r="27" spans="1:21" ht="13.5">
      <c r="A27" s="3">
        <v>2027</v>
      </c>
      <c r="B27" s="21">
        <v>212100</v>
      </c>
      <c r="C27" s="17">
        <v>265790</v>
      </c>
      <c r="D27" s="17">
        <v>52900</v>
      </c>
      <c r="E27" s="17">
        <v>31900</v>
      </c>
      <c r="F27" s="17">
        <v>7468</v>
      </c>
      <c r="G27" s="17">
        <v>40695</v>
      </c>
      <c r="H27" s="17">
        <v>152035</v>
      </c>
      <c r="I27" s="17">
        <v>18947</v>
      </c>
      <c r="J27" s="17">
        <v>180500</v>
      </c>
      <c r="K27" s="17">
        <v>324800</v>
      </c>
      <c r="L27" s="17">
        <v>90600</v>
      </c>
      <c r="M27" s="17">
        <v>17500</v>
      </c>
      <c r="N27" s="17">
        <v>72500</v>
      </c>
      <c r="O27" s="17">
        <v>37800</v>
      </c>
      <c r="P27" s="17">
        <v>61456</v>
      </c>
      <c r="Q27" s="22">
        <v>35600</v>
      </c>
      <c r="R27" s="9">
        <v>1304781</v>
      </c>
      <c r="S27" s="9">
        <v>196747</v>
      </c>
      <c r="T27" s="9">
        <v>101063</v>
      </c>
      <c r="U27" s="10">
        <v>1602591</v>
      </c>
    </row>
    <row r="28" spans="1:21" ht="13.5">
      <c r="A28" s="3">
        <v>2028</v>
      </c>
      <c r="B28" s="21">
        <v>212100</v>
      </c>
      <c r="C28" s="17">
        <v>268410</v>
      </c>
      <c r="D28" s="17">
        <v>54500</v>
      </c>
      <c r="E28" s="17">
        <v>32100</v>
      </c>
      <c r="F28" s="17">
        <v>7468</v>
      </c>
      <c r="G28" s="17">
        <v>41314</v>
      </c>
      <c r="H28" s="17">
        <v>153854</v>
      </c>
      <c r="I28" s="17">
        <v>18668</v>
      </c>
      <c r="J28" s="17">
        <v>181100</v>
      </c>
      <c r="K28" s="17">
        <v>325700</v>
      </c>
      <c r="L28" s="17">
        <v>91200</v>
      </c>
      <c r="M28" s="17">
        <v>17800</v>
      </c>
      <c r="N28" s="17">
        <v>72400</v>
      </c>
      <c r="O28" s="17">
        <v>37300</v>
      </c>
      <c r="P28" s="17">
        <v>61335</v>
      </c>
      <c r="Q28" s="22">
        <v>35400</v>
      </c>
      <c r="R28" s="9">
        <v>1311499</v>
      </c>
      <c r="S28" s="9">
        <v>195868</v>
      </c>
      <c r="T28" s="9">
        <v>103282</v>
      </c>
      <c r="U28" s="10">
        <v>1610649</v>
      </c>
    </row>
    <row r="29" spans="1:21" ht="13.5">
      <c r="A29" s="3">
        <v>2029</v>
      </c>
      <c r="B29" s="21">
        <v>212100</v>
      </c>
      <c r="C29" s="17">
        <v>270310</v>
      </c>
      <c r="D29" s="17">
        <v>55100</v>
      </c>
      <c r="E29" s="17">
        <v>32000</v>
      </c>
      <c r="F29" s="17">
        <v>7468</v>
      </c>
      <c r="G29" s="17">
        <v>41783</v>
      </c>
      <c r="H29" s="17">
        <v>155503</v>
      </c>
      <c r="I29" s="17">
        <v>18335</v>
      </c>
      <c r="J29" s="17">
        <v>181300</v>
      </c>
      <c r="K29" s="17">
        <v>327200</v>
      </c>
      <c r="L29" s="17">
        <v>91700</v>
      </c>
      <c r="M29" s="17">
        <v>18000</v>
      </c>
      <c r="N29" s="17">
        <v>72100</v>
      </c>
      <c r="O29" s="17">
        <v>36700</v>
      </c>
      <c r="P29" s="17">
        <v>61219</v>
      </c>
      <c r="Q29" s="22">
        <v>35200</v>
      </c>
      <c r="R29" s="9">
        <v>1317332</v>
      </c>
      <c r="S29" s="9">
        <v>194335</v>
      </c>
      <c r="T29" s="9">
        <v>104351</v>
      </c>
      <c r="U29" s="10">
        <v>1616018</v>
      </c>
    </row>
    <row r="30" spans="1:21" ht="13.5">
      <c r="A30" s="4">
        <v>2030</v>
      </c>
      <c r="B30" s="18">
        <v>212100</v>
      </c>
      <c r="C30" s="19">
        <v>271310</v>
      </c>
      <c r="D30" s="19">
        <v>54700</v>
      </c>
      <c r="E30" s="19">
        <v>31000</v>
      </c>
      <c r="F30" s="19">
        <v>7468</v>
      </c>
      <c r="G30" s="19">
        <v>42153</v>
      </c>
      <c r="H30" s="19">
        <v>156636</v>
      </c>
      <c r="I30" s="19">
        <v>17843</v>
      </c>
      <c r="J30" s="19">
        <v>181600</v>
      </c>
      <c r="K30" s="19">
        <v>328600</v>
      </c>
      <c r="L30" s="19">
        <v>91900</v>
      </c>
      <c r="M30" s="19">
        <v>18100</v>
      </c>
      <c r="N30" s="19">
        <v>71400</v>
      </c>
      <c r="O30" s="19">
        <v>36000</v>
      </c>
      <c r="P30" s="19">
        <v>61002</v>
      </c>
      <c r="Q30" s="20">
        <v>34800</v>
      </c>
      <c r="R30" s="11">
        <v>1321248</v>
      </c>
      <c r="S30" s="11">
        <v>191043</v>
      </c>
      <c r="T30" s="11">
        <v>104321</v>
      </c>
      <c r="U30" s="12">
        <v>1616612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63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81274</v>
      </c>
      <c r="C16" s="5">
        <v>83273</v>
      </c>
      <c r="D16" s="5">
        <v>4628</v>
      </c>
      <c r="E16" s="5">
        <v>1792</v>
      </c>
      <c r="F16" s="5">
        <v>2909</v>
      </c>
      <c r="G16" s="5">
        <v>15640</v>
      </c>
      <c r="H16" s="5">
        <v>50836</v>
      </c>
      <c r="I16" s="5">
        <v>1352</v>
      </c>
      <c r="J16" s="5">
        <v>64246</v>
      </c>
      <c r="K16" s="5">
        <v>130380</v>
      </c>
      <c r="L16" s="5">
        <v>29815</v>
      </c>
      <c r="M16" s="5">
        <v>6667</v>
      </c>
      <c r="N16" s="5">
        <v>25365</v>
      </c>
      <c r="O16" s="5">
        <v>14211</v>
      </c>
      <c r="P16" s="5">
        <v>20498</v>
      </c>
      <c r="Q16" s="5">
        <v>13002</v>
      </c>
      <c r="R16" s="9">
        <v>466989</v>
      </c>
      <c r="S16" s="9">
        <v>55722</v>
      </c>
      <c r="T16" s="9">
        <v>23177</v>
      </c>
      <c r="U16" s="10">
        <v>545888</v>
      </c>
    </row>
    <row r="17" spans="1:21" ht="13.5">
      <c r="A17" s="3">
        <v>2017</v>
      </c>
      <c r="B17" s="5">
        <v>81500</v>
      </c>
      <c r="C17" s="5">
        <v>83990</v>
      </c>
      <c r="D17" s="5">
        <v>4500</v>
      </c>
      <c r="E17" s="5">
        <v>1800</v>
      </c>
      <c r="F17" s="5">
        <v>2921</v>
      </c>
      <c r="G17" s="5">
        <v>15608</v>
      </c>
      <c r="H17" s="5">
        <v>50594</v>
      </c>
      <c r="I17" s="5">
        <v>1473</v>
      </c>
      <c r="J17" s="5">
        <v>63700</v>
      </c>
      <c r="K17" s="5">
        <v>128600</v>
      </c>
      <c r="L17" s="5">
        <v>30000</v>
      </c>
      <c r="M17" s="5">
        <v>6700</v>
      </c>
      <c r="N17" s="5">
        <v>26200</v>
      </c>
      <c r="O17" s="5">
        <v>14400</v>
      </c>
      <c r="P17" s="5">
        <v>20879</v>
      </c>
      <c r="Q17" s="5">
        <v>13000</v>
      </c>
      <c r="R17" s="9">
        <v>465963</v>
      </c>
      <c r="S17" s="9">
        <v>56873</v>
      </c>
      <c r="T17" s="9">
        <v>23029</v>
      </c>
      <c r="U17" s="10">
        <v>545865</v>
      </c>
    </row>
    <row r="18" spans="1:21" ht="13.5">
      <c r="A18" s="3">
        <v>2018</v>
      </c>
      <c r="B18" s="5">
        <v>82700</v>
      </c>
      <c r="C18" s="5">
        <v>86130</v>
      </c>
      <c r="D18" s="5">
        <v>4500</v>
      </c>
      <c r="E18" s="5">
        <v>1800</v>
      </c>
      <c r="F18" s="5">
        <v>2909</v>
      </c>
      <c r="G18" s="5">
        <v>15897</v>
      </c>
      <c r="H18" s="5">
        <v>51653</v>
      </c>
      <c r="I18" s="5">
        <v>1416</v>
      </c>
      <c r="J18" s="5">
        <v>63700</v>
      </c>
      <c r="K18" s="5">
        <v>131200</v>
      </c>
      <c r="L18" s="5">
        <v>31500</v>
      </c>
      <c r="M18" s="5">
        <v>6900</v>
      </c>
      <c r="N18" s="5">
        <v>27400</v>
      </c>
      <c r="O18" s="5">
        <v>14800</v>
      </c>
      <c r="P18" s="5">
        <v>21266</v>
      </c>
      <c r="Q18" s="5">
        <v>13400</v>
      </c>
      <c r="R18" s="9">
        <v>475049</v>
      </c>
      <c r="S18" s="9">
        <v>58816</v>
      </c>
      <c r="T18" s="9">
        <v>23306</v>
      </c>
      <c r="U18" s="10">
        <v>557171</v>
      </c>
    </row>
    <row r="19" spans="1:21" ht="13.5">
      <c r="A19" s="3">
        <v>2019</v>
      </c>
      <c r="B19" s="5">
        <v>83000</v>
      </c>
      <c r="C19" s="5">
        <v>87300</v>
      </c>
      <c r="D19" s="5">
        <v>4500</v>
      </c>
      <c r="E19" s="5">
        <v>1900</v>
      </c>
      <c r="F19" s="5">
        <v>2912</v>
      </c>
      <c r="G19" s="5">
        <v>16109</v>
      </c>
      <c r="H19" s="5">
        <v>52111</v>
      </c>
      <c r="I19" s="5">
        <v>1469</v>
      </c>
      <c r="J19" s="5">
        <v>63900</v>
      </c>
      <c r="K19" s="5">
        <v>133500</v>
      </c>
      <c r="L19" s="5">
        <v>31800</v>
      </c>
      <c r="M19" s="5">
        <v>7000</v>
      </c>
      <c r="N19" s="5">
        <v>28100</v>
      </c>
      <c r="O19" s="5">
        <v>15100</v>
      </c>
      <c r="P19" s="5">
        <v>21730</v>
      </c>
      <c r="Q19" s="5">
        <v>13700</v>
      </c>
      <c r="R19" s="9">
        <v>480341</v>
      </c>
      <c r="S19" s="9">
        <v>60269</v>
      </c>
      <c r="T19" s="9">
        <v>23521</v>
      </c>
      <c r="U19" s="10">
        <v>564131</v>
      </c>
    </row>
    <row r="20" spans="1:21" ht="13.5">
      <c r="A20" s="3">
        <v>2020</v>
      </c>
      <c r="B20" s="5">
        <v>83300</v>
      </c>
      <c r="C20" s="5">
        <v>87860</v>
      </c>
      <c r="D20" s="5">
        <v>4500</v>
      </c>
      <c r="E20" s="5">
        <v>1900</v>
      </c>
      <c r="F20" s="5">
        <v>2912</v>
      </c>
      <c r="G20" s="5">
        <v>16035</v>
      </c>
      <c r="H20" s="5">
        <v>51590</v>
      </c>
      <c r="I20" s="5">
        <v>1523</v>
      </c>
      <c r="J20" s="5">
        <v>63900</v>
      </c>
      <c r="K20" s="5">
        <v>134300</v>
      </c>
      <c r="L20" s="5">
        <v>31500</v>
      </c>
      <c r="M20" s="5">
        <v>7100</v>
      </c>
      <c r="N20" s="5">
        <v>28400</v>
      </c>
      <c r="O20" s="5">
        <v>15100</v>
      </c>
      <c r="P20" s="5">
        <v>21557</v>
      </c>
      <c r="Q20" s="5">
        <v>13800</v>
      </c>
      <c r="R20" s="9">
        <v>481107</v>
      </c>
      <c r="S20" s="9">
        <v>60723</v>
      </c>
      <c r="T20" s="9">
        <v>23447</v>
      </c>
      <c r="U20" s="10">
        <v>565277</v>
      </c>
    </row>
    <row r="21" spans="1:21" ht="13.5">
      <c r="A21" s="3">
        <v>2021</v>
      </c>
      <c r="B21" s="5">
        <v>83500</v>
      </c>
      <c r="C21" s="5">
        <v>88860</v>
      </c>
      <c r="D21" s="5">
        <v>4500</v>
      </c>
      <c r="E21" s="5">
        <v>1900</v>
      </c>
      <c r="F21" s="5">
        <v>2912</v>
      </c>
      <c r="G21" s="5">
        <v>16053</v>
      </c>
      <c r="H21" s="5">
        <v>51835</v>
      </c>
      <c r="I21" s="5">
        <v>1545</v>
      </c>
      <c r="J21" s="5">
        <v>63400</v>
      </c>
      <c r="K21" s="5">
        <v>133400</v>
      </c>
      <c r="L21" s="5">
        <v>31900</v>
      </c>
      <c r="M21" s="5">
        <v>7300</v>
      </c>
      <c r="N21" s="5">
        <v>28700</v>
      </c>
      <c r="O21" s="5">
        <v>15100</v>
      </c>
      <c r="P21" s="5">
        <v>21608</v>
      </c>
      <c r="Q21" s="5">
        <v>13900</v>
      </c>
      <c r="R21" s="9">
        <v>481803</v>
      </c>
      <c r="S21" s="9">
        <v>61145</v>
      </c>
      <c r="T21" s="9">
        <v>23465</v>
      </c>
      <c r="U21" s="10">
        <v>566413</v>
      </c>
    </row>
    <row r="22" spans="1:21" ht="13.5">
      <c r="A22" s="3">
        <v>2022</v>
      </c>
      <c r="B22" s="5">
        <v>83600</v>
      </c>
      <c r="C22" s="5">
        <v>90040</v>
      </c>
      <c r="D22" s="5">
        <v>4500</v>
      </c>
      <c r="E22" s="5">
        <v>1900</v>
      </c>
      <c r="F22" s="5">
        <v>2912</v>
      </c>
      <c r="G22" s="5">
        <v>16084</v>
      </c>
      <c r="H22" s="5">
        <v>52439</v>
      </c>
      <c r="I22" s="5">
        <v>1487</v>
      </c>
      <c r="J22" s="5">
        <v>62600</v>
      </c>
      <c r="K22" s="5">
        <v>132300</v>
      </c>
      <c r="L22" s="5">
        <v>31800</v>
      </c>
      <c r="M22" s="5">
        <v>7300</v>
      </c>
      <c r="N22" s="5">
        <v>28800</v>
      </c>
      <c r="O22" s="5">
        <v>15100</v>
      </c>
      <c r="P22" s="5">
        <v>21627</v>
      </c>
      <c r="Q22" s="5">
        <v>14100</v>
      </c>
      <c r="R22" s="9">
        <v>481706</v>
      </c>
      <c r="S22" s="9">
        <v>61387</v>
      </c>
      <c r="T22" s="9">
        <v>23496</v>
      </c>
      <c r="U22" s="10">
        <v>566589</v>
      </c>
    </row>
    <row r="23" spans="1:21" ht="13.5">
      <c r="A23" s="3">
        <v>2023</v>
      </c>
      <c r="B23" s="5">
        <v>84900</v>
      </c>
      <c r="C23" s="5">
        <v>92110</v>
      </c>
      <c r="D23" s="5">
        <v>4500</v>
      </c>
      <c r="E23" s="5">
        <v>1900</v>
      </c>
      <c r="F23" s="5">
        <v>2912</v>
      </c>
      <c r="G23" s="5">
        <v>16323</v>
      </c>
      <c r="H23" s="5">
        <v>52636</v>
      </c>
      <c r="I23" s="5">
        <v>1419</v>
      </c>
      <c r="J23" s="5">
        <v>63000</v>
      </c>
      <c r="K23" s="5">
        <v>132800</v>
      </c>
      <c r="L23" s="5">
        <v>31800</v>
      </c>
      <c r="M23" s="5">
        <v>7100</v>
      </c>
      <c r="N23" s="5">
        <v>28900</v>
      </c>
      <c r="O23" s="5">
        <v>15200</v>
      </c>
      <c r="P23" s="5">
        <v>21717</v>
      </c>
      <c r="Q23" s="5">
        <v>14200</v>
      </c>
      <c r="R23" s="9">
        <v>486063</v>
      </c>
      <c r="S23" s="9">
        <v>61619</v>
      </c>
      <c r="T23" s="9">
        <v>23735</v>
      </c>
      <c r="U23" s="10">
        <v>571417</v>
      </c>
    </row>
    <row r="24" spans="1:21" ht="13.5">
      <c r="A24" s="3">
        <v>2024</v>
      </c>
      <c r="B24" s="5">
        <v>87000</v>
      </c>
      <c r="C24" s="5">
        <v>94370</v>
      </c>
      <c r="D24" s="5">
        <v>4500</v>
      </c>
      <c r="E24" s="5">
        <v>1900</v>
      </c>
      <c r="F24" s="5">
        <v>2912</v>
      </c>
      <c r="G24" s="5">
        <v>16771</v>
      </c>
      <c r="H24" s="5">
        <v>53228</v>
      </c>
      <c r="I24" s="5">
        <v>1408</v>
      </c>
      <c r="J24" s="5">
        <v>63100</v>
      </c>
      <c r="K24" s="5">
        <v>132600</v>
      </c>
      <c r="L24" s="5">
        <v>32200</v>
      </c>
      <c r="M24" s="5">
        <v>7000</v>
      </c>
      <c r="N24" s="5">
        <v>29100</v>
      </c>
      <c r="O24" s="5">
        <v>15400</v>
      </c>
      <c r="P24" s="5">
        <v>21764</v>
      </c>
      <c r="Q24" s="5">
        <v>14200</v>
      </c>
      <c r="R24" s="9">
        <v>491262</v>
      </c>
      <c r="S24" s="9">
        <v>62008</v>
      </c>
      <c r="T24" s="9">
        <v>24183</v>
      </c>
      <c r="U24" s="10">
        <v>577453</v>
      </c>
    </row>
    <row r="25" spans="1:21" ht="13.5">
      <c r="A25" s="3">
        <v>2025</v>
      </c>
      <c r="B25" s="49">
        <v>89300</v>
      </c>
      <c r="C25" s="5">
        <v>96590</v>
      </c>
      <c r="D25" s="5">
        <v>4500</v>
      </c>
      <c r="E25" s="5">
        <v>1900</v>
      </c>
      <c r="F25" s="5">
        <v>2912</v>
      </c>
      <c r="G25" s="5">
        <v>17149</v>
      </c>
      <c r="H25" s="5">
        <v>54377</v>
      </c>
      <c r="I25" s="5">
        <v>1413</v>
      </c>
      <c r="J25" s="5">
        <v>63000</v>
      </c>
      <c r="K25" s="5">
        <v>132400</v>
      </c>
      <c r="L25" s="5">
        <v>32800</v>
      </c>
      <c r="M25" s="5">
        <v>7200</v>
      </c>
      <c r="N25" s="5">
        <v>29200</v>
      </c>
      <c r="O25" s="5">
        <v>15400</v>
      </c>
      <c r="P25" s="5">
        <v>21752</v>
      </c>
      <c r="Q25" s="50">
        <v>14100</v>
      </c>
      <c r="R25" s="9">
        <v>497419</v>
      </c>
      <c r="S25" s="9">
        <v>62013</v>
      </c>
      <c r="T25" s="9">
        <v>24561</v>
      </c>
      <c r="U25" s="10">
        <v>583993</v>
      </c>
    </row>
    <row r="26" spans="1:21" ht="13.5">
      <c r="A26" s="3">
        <v>2026</v>
      </c>
      <c r="B26" s="49">
        <v>89300</v>
      </c>
      <c r="C26" s="5">
        <v>97120</v>
      </c>
      <c r="D26" s="5">
        <v>4500</v>
      </c>
      <c r="E26" s="5">
        <v>1900</v>
      </c>
      <c r="F26" s="5">
        <v>2912</v>
      </c>
      <c r="G26" s="5">
        <v>17395</v>
      </c>
      <c r="H26" s="5">
        <v>55362</v>
      </c>
      <c r="I26" s="5">
        <v>1387</v>
      </c>
      <c r="J26" s="5">
        <v>63300</v>
      </c>
      <c r="K26" s="5">
        <v>133000</v>
      </c>
      <c r="L26" s="5">
        <v>33400</v>
      </c>
      <c r="M26" s="5">
        <v>7400</v>
      </c>
      <c r="N26" s="5">
        <v>29200</v>
      </c>
      <c r="O26" s="5">
        <v>15100</v>
      </c>
      <c r="P26" s="5">
        <v>21639</v>
      </c>
      <c r="Q26" s="50">
        <v>13900</v>
      </c>
      <c r="R26" s="9">
        <v>500521</v>
      </c>
      <c r="S26" s="9">
        <v>61487</v>
      </c>
      <c r="T26" s="9">
        <v>24807</v>
      </c>
      <c r="U26" s="10">
        <v>586815</v>
      </c>
    </row>
    <row r="27" spans="1:21" ht="13.5">
      <c r="A27" s="3">
        <v>2027</v>
      </c>
      <c r="B27" s="49">
        <v>89300</v>
      </c>
      <c r="C27" s="5">
        <v>96460</v>
      </c>
      <c r="D27" s="5">
        <v>4500</v>
      </c>
      <c r="E27" s="5">
        <v>1900</v>
      </c>
      <c r="F27" s="5">
        <v>2912</v>
      </c>
      <c r="G27" s="5">
        <v>17587</v>
      </c>
      <c r="H27" s="5">
        <v>55861</v>
      </c>
      <c r="I27" s="5">
        <v>1341</v>
      </c>
      <c r="J27" s="5">
        <v>63500</v>
      </c>
      <c r="K27" s="5">
        <v>133700</v>
      </c>
      <c r="L27" s="5">
        <v>33500</v>
      </c>
      <c r="M27" s="5">
        <v>7600</v>
      </c>
      <c r="N27" s="5">
        <v>29100</v>
      </c>
      <c r="O27" s="5">
        <v>14900</v>
      </c>
      <c r="P27" s="5">
        <v>21568</v>
      </c>
      <c r="Q27" s="50">
        <v>13900</v>
      </c>
      <c r="R27" s="9">
        <v>501489</v>
      </c>
      <c r="S27" s="9">
        <v>61141</v>
      </c>
      <c r="T27" s="9">
        <v>24999</v>
      </c>
      <c r="U27" s="10">
        <v>587629</v>
      </c>
    </row>
    <row r="28" spans="1:21" ht="13.5">
      <c r="A28" s="3">
        <v>2028</v>
      </c>
      <c r="B28" s="49">
        <v>89300</v>
      </c>
      <c r="C28" s="5">
        <v>96660</v>
      </c>
      <c r="D28" s="5">
        <v>4500</v>
      </c>
      <c r="E28" s="5">
        <v>1900</v>
      </c>
      <c r="F28" s="5">
        <v>2912</v>
      </c>
      <c r="G28" s="5">
        <v>17785</v>
      </c>
      <c r="H28" s="5">
        <v>56205</v>
      </c>
      <c r="I28" s="5">
        <v>1319</v>
      </c>
      <c r="J28" s="5">
        <v>63700</v>
      </c>
      <c r="K28" s="5">
        <v>134400</v>
      </c>
      <c r="L28" s="5">
        <v>33100</v>
      </c>
      <c r="M28" s="5">
        <v>7600</v>
      </c>
      <c r="N28" s="5">
        <v>28900</v>
      </c>
      <c r="O28" s="5">
        <v>14600</v>
      </c>
      <c r="P28" s="5">
        <v>21516</v>
      </c>
      <c r="Q28" s="50">
        <v>13800</v>
      </c>
      <c r="R28" s="9">
        <v>502481</v>
      </c>
      <c r="S28" s="9">
        <v>60519</v>
      </c>
      <c r="T28" s="9">
        <v>25197</v>
      </c>
      <c r="U28" s="10">
        <v>588197</v>
      </c>
    </row>
    <row r="29" spans="1:21" ht="13.5">
      <c r="A29" s="3">
        <v>2029</v>
      </c>
      <c r="B29" s="49">
        <v>89300</v>
      </c>
      <c r="C29" s="5">
        <v>97230</v>
      </c>
      <c r="D29" s="5">
        <v>4500</v>
      </c>
      <c r="E29" s="5">
        <v>1800</v>
      </c>
      <c r="F29" s="5">
        <v>2912</v>
      </c>
      <c r="G29" s="5">
        <v>17953</v>
      </c>
      <c r="H29" s="5">
        <v>56409</v>
      </c>
      <c r="I29" s="5">
        <v>1297</v>
      </c>
      <c r="J29" s="5">
        <v>63800</v>
      </c>
      <c r="K29" s="5">
        <v>135000</v>
      </c>
      <c r="L29" s="5">
        <v>33100</v>
      </c>
      <c r="M29" s="5">
        <v>7600</v>
      </c>
      <c r="N29" s="5">
        <v>28600</v>
      </c>
      <c r="O29" s="5">
        <v>14300</v>
      </c>
      <c r="P29" s="5">
        <v>21488</v>
      </c>
      <c r="Q29" s="50">
        <v>13700</v>
      </c>
      <c r="R29" s="9">
        <v>503927</v>
      </c>
      <c r="S29" s="9">
        <v>59697</v>
      </c>
      <c r="T29" s="9">
        <v>25365</v>
      </c>
      <c r="U29" s="10">
        <v>588989</v>
      </c>
    </row>
    <row r="30" spans="1:21" ht="13.5">
      <c r="A30" s="4">
        <v>2030</v>
      </c>
      <c r="B30" s="6">
        <v>89300</v>
      </c>
      <c r="C30" s="7">
        <v>97580</v>
      </c>
      <c r="D30" s="7">
        <v>4500</v>
      </c>
      <c r="E30" s="7">
        <v>1100</v>
      </c>
      <c r="F30" s="7">
        <v>2912</v>
      </c>
      <c r="G30" s="7">
        <v>18070</v>
      </c>
      <c r="H30" s="7">
        <v>56442</v>
      </c>
      <c r="I30" s="7">
        <v>1276</v>
      </c>
      <c r="J30" s="7">
        <v>63700</v>
      </c>
      <c r="K30" s="7">
        <v>135400</v>
      </c>
      <c r="L30" s="7">
        <v>33100</v>
      </c>
      <c r="M30" s="7">
        <v>7600</v>
      </c>
      <c r="N30" s="7">
        <v>28200</v>
      </c>
      <c r="O30" s="7">
        <v>14000</v>
      </c>
      <c r="P30" s="7">
        <v>21421</v>
      </c>
      <c r="Q30" s="8">
        <v>13500</v>
      </c>
      <c r="R30" s="11">
        <v>504543</v>
      </c>
      <c r="S30" s="11">
        <v>58076</v>
      </c>
      <c r="T30" s="11">
        <v>25482</v>
      </c>
      <c r="U30" s="12">
        <v>588101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64</v>
      </c>
      <c r="B5" s="14" t="s">
        <v>65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115954</v>
      </c>
      <c r="C16" s="5">
        <v>117143</v>
      </c>
      <c r="D16" s="5">
        <v>36922</v>
      </c>
      <c r="E16" s="5">
        <v>26153</v>
      </c>
      <c r="F16" s="5">
        <v>4398</v>
      </c>
      <c r="G16" s="5">
        <v>20020</v>
      </c>
      <c r="H16" s="5">
        <v>71430</v>
      </c>
      <c r="I16" s="5">
        <v>16636</v>
      </c>
      <c r="J16" s="5">
        <v>90352</v>
      </c>
      <c r="K16" s="5">
        <v>192800</v>
      </c>
      <c r="L16" s="5">
        <v>43208</v>
      </c>
      <c r="M16" s="5">
        <v>9107</v>
      </c>
      <c r="N16" s="5">
        <v>37162</v>
      </c>
      <c r="O16" s="5">
        <v>21022</v>
      </c>
      <c r="P16" s="5">
        <v>27983</v>
      </c>
      <c r="Q16" s="5">
        <v>20042</v>
      </c>
      <c r="R16" s="9">
        <v>667977</v>
      </c>
      <c r="S16" s="9">
        <v>121015</v>
      </c>
      <c r="T16" s="9">
        <v>61340</v>
      </c>
      <c r="U16" s="10">
        <v>850332</v>
      </c>
    </row>
    <row r="17" spans="1:21" ht="13.5">
      <c r="A17" s="3">
        <v>2017</v>
      </c>
      <c r="B17" s="5">
        <v>115100</v>
      </c>
      <c r="C17" s="5">
        <v>116510</v>
      </c>
      <c r="D17" s="5">
        <v>37900</v>
      </c>
      <c r="E17" s="5">
        <v>26500</v>
      </c>
      <c r="F17" s="5">
        <v>4371</v>
      </c>
      <c r="G17" s="5">
        <v>20843</v>
      </c>
      <c r="H17" s="5">
        <v>73002</v>
      </c>
      <c r="I17" s="5">
        <v>16483</v>
      </c>
      <c r="J17" s="5">
        <v>89700</v>
      </c>
      <c r="K17" s="5">
        <v>194100</v>
      </c>
      <c r="L17" s="5">
        <v>41900</v>
      </c>
      <c r="M17" s="5">
        <v>9200</v>
      </c>
      <c r="N17" s="5">
        <v>38000</v>
      </c>
      <c r="O17" s="5">
        <v>21000</v>
      </c>
      <c r="P17" s="5">
        <v>28175</v>
      </c>
      <c r="Q17" s="5">
        <v>20100</v>
      </c>
      <c r="R17" s="9">
        <v>667687</v>
      </c>
      <c r="S17" s="9">
        <v>122083</v>
      </c>
      <c r="T17" s="9">
        <v>63114</v>
      </c>
      <c r="U17" s="10">
        <v>852884</v>
      </c>
    </row>
    <row r="18" spans="1:21" ht="13.5">
      <c r="A18" s="3">
        <v>2018</v>
      </c>
      <c r="B18" s="5">
        <v>113500</v>
      </c>
      <c r="C18" s="5">
        <v>114590</v>
      </c>
      <c r="D18" s="5">
        <v>39100</v>
      </c>
      <c r="E18" s="5">
        <v>26600</v>
      </c>
      <c r="F18" s="5">
        <v>4380</v>
      </c>
      <c r="G18" s="5">
        <v>21338</v>
      </c>
      <c r="H18" s="5">
        <v>73086</v>
      </c>
      <c r="I18" s="5">
        <v>16572</v>
      </c>
      <c r="J18" s="5">
        <v>90400</v>
      </c>
      <c r="K18" s="5">
        <v>190000</v>
      </c>
      <c r="L18" s="5">
        <v>41400</v>
      </c>
      <c r="M18" s="5">
        <v>9100</v>
      </c>
      <c r="N18" s="5">
        <v>38600</v>
      </c>
      <c r="O18" s="5">
        <v>21200</v>
      </c>
      <c r="P18" s="5">
        <v>28896</v>
      </c>
      <c r="Q18" s="5">
        <v>20100</v>
      </c>
      <c r="R18" s="9">
        <v>660972</v>
      </c>
      <c r="S18" s="9">
        <v>123072</v>
      </c>
      <c r="T18" s="9">
        <v>64818</v>
      </c>
      <c r="U18" s="10">
        <v>848862</v>
      </c>
    </row>
    <row r="19" spans="1:21" ht="13.5">
      <c r="A19" s="3">
        <v>2019</v>
      </c>
      <c r="B19" s="5">
        <v>113500</v>
      </c>
      <c r="C19" s="5">
        <v>115130</v>
      </c>
      <c r="D19" s="5">
        <v>40100</v>
      </c>
      <c r="E19" s="5">
        <v>27000</v>
      </c>
      <c r="F19" s="5">
        <v>4413</v>
      </c>
      <c r="G19" s="5">
        <v>21489</v>
      </c>
      <c r="H19" s="5">
        <v>73636</v>
      </c>
      <c r="I19" s="5">
        <v>16534</v>
      </c>
      <c r="J19" s="5">
        <v>90100</v>
      </c>
      <c r="K19" s="5">
        <v>187800</v>
      </c>
      <c r="L19" s="5">
        <v>41600</v>
      </c>
      <c r="M19" s="5">
        <v>9400</v>
      </c>
      <c r="N19" s="5">
        <v>39000</v>
      </c>
      <c r="O19" s="5">
        <v>21400</v>
      </c>
      <c r="P19" s="5">
        <v>29382</v>
      </c>
      <c r="Q19" s="5">
        <v>20100</v>
      </c>
      <c r="R19" s="9">
        <v>660548</v>
      </c>
      <c r="S19" s="9">
        <v>124034</v>
      </c>
      <c r="T19" s="9">
        <v>66002</v>
      </c>
      <c r="U19" s="10">
        <v>850584</v>
      </c>
    </row>
    <row r="20" spans="1:21" ht="13.5">
      <c r="A20" s="3">
        <v>2020</v>
      </c>
      <c r="B20" s="5">
        <v>114400</v>
      </c>
      <c r="C20" s="5">
        <v>117680</v>
      </c>
      <c r="D20" s="5">
        <v>41600</v>
      </c>
      <c r="E20" s="5">
        <v>27900</v>
      </c>
      <c r="F20" s="5">
        <v>4433</v>
      </c>
      <c r="G20" s="5">
        <v>21641</v>
      </c>
      <c r="H20" s="5">
        <v>73943</v>
      </c>
      <c r="I20" s="5">
        <v>17061</v>
      </c>
      <c r="J20" s="5">
        <v>90400</v>
      </c>
      <c r="K20" s="5">
        <v>186700</v>
      </c>
      <c r="L20" s="5">
        <v>42700</v>
      </c>
      <c r="M20" s="5">
        <v>9500</v>
      </c>
      <c r="N20" s="5">
        <v>40200</v>
      </c>
      <c r="O20" s="5">
        <v>21800</v>
      </c>
      <c r="P20" s="5">
        <v>30307</v>
      </c>
      <c r="Q20" s="5">
        <v>20400</v>
      </c>
      <c r="R20" s="9">
        <v>665630</v>
      </c>
      <c r="S20" s="9">
        <v>127361</v>
      </c>
      <c r="T20" s="9">
        <v>67674</v>
      </c>
      <c r="U20" s="10">
        <v>860665</v>
      </c>
    </row>
    <row r="21" spans="1:21" ht="13.5">
      <c r="A21" s="3">
        <v>2021</v>
      </c>
      <c r="B21" s="5">
        <v>115100</v>
      </c>
      <c r="C21" s="5">
        <v>120160</v>
      </c>
      <c r="D21" s="5">
        <v>42700</v>
      </c>
      <c r="E21" s="5">
        <v>28500</v>
      </c>
      <c r="F21" s="5">
        <v>4420</v>
      </c>
      <c r="G21" s="5">
        <v>21831</v>
      </c>
      <c r="H21" s="5">
        <v>74733</v>
      </c>
      <c r="I21" s="5">
        <v>17591</v>
      </c>
      <c r="J21" s="5">
        <v>90100</v>
      </c>
      <c r="K21" s="5">
        <v>189200</v>
      </c>
      <c r="L21" s="5">
        <v>43400</v>
      </c>
      <c r="M21" s="5">
        <v>9700</v>
      </c>
      <c r="N21" s="5">
        <v>41300</v>
      </c>
      <c r="O21" s="5">
        <v>22300</v>
      </c>
      <c r="P21" s="5">
        <v>30621</v>
      </c>
      <c r="Q21" s="5">
        <v>20800</v>
      </c>
      <c r="R21" s="9">
        <v>673014</v>
      </c>
      <c r="S21" s="9">
        <v>130491</v>
      </c>
      <c r="T21" s="9">
        <v>68951</v>
      </c>
      <c r="U21" s="10">
        <v>872456</v>
      </c>
    </row>
    <row r="22" spans="1:21" ht="13.5">
      <c r="A22" s="3">
        <v>2022</v>
      </c>
      <c r="B22" s="5">
        <v>115900</v>
      </c>
      <c r="C22" s="5">
        <v>119600</v>
      </c>
      <c r="D22" s="5">
        <v>43600</v>
      </c>
      <c r="E22" s="5">
        <v>29300</v>
      </c>
      <c r="F22" s="5">
        <v>4424</v>
      </c>
      <c r="G22" s="5">
        <v>22069</v>
      </c>
      <c r="H22" s="5">
        <v>74816</v>
      </c>
      <c r="I22" s="5">
        <v>18231</v>
      </c>
      <c r="J22" s="5">
        <v>90600</v>
      </c>
      <c r="K22" s="5">
        <v>191900</v>
      </c>
      <c r="L22" s="5">
        <v>43900</v>
      </c>
      <c r="M22" s="5">
        <v>9800</v>
      </c>
      <c r="N22" s="5">
        <v>42200</v>
      </c>
      <c r="O22" s="5">
        <v>22500</v>
      </c>
      <c r="P22" s="5">
        <v>30964</v>
      </c>
      <c r="Q22" s="5">
        <v>21100</v>
      </c>
      <c r="R22" s="9">
        <v>677480</v>
      </c>
      <c r="S22" s="9">
        <v>133331</v>
      </c>
      <c r="T22" s="9">
        <v>70093</v>
      </c>
      <c r="U22" s="10">
        <v>880904</v>
      </c>
    </row>
    <row r="23" spans="1:21" ht="13.5">
      <c r="A23" s="3">
        <v>2023</v>
      </c>
      <c r="B23" s="5">
        <v>115800</v>
      </c>
      <c r="C23" s="5">
        <v>120290</v>
      </c>
      <c r="D23" s="5">
        <v>43900</v>
      </c>
      <c r="E23" s="5">
        <v>29600</v>
      </c>
      <c r="F23" s="5">
        <v>4424</v>
      </c>
      <c r="G23" s="5">
        <v>21964</v>
      </c>
      <c r="H23" s="5">
        <v>74866</v>
      </c>
      <c r="I23" s="5">
        <v>18567</v>
      </c>
      <c r="J23" s="5">
        <v>89800</v>
      </c>
      <c r="K23" s="5">
        <v>191200</v>
      </c>
      <c r="L23" s="5">
        <v>43800</v>
      </c>
      <c r="M23" s="5">
        <v>10000</v>
      </c>
      <c r="N23" s="5">
        <v>42500</v>
      </c>
      <c r="O23" s="5">
        <v>22500</v>
      </c>
      <c r="P23" s="5">
        <v>30655</v>
      </c>
      <c r="Q23" s="5">
        <v>21400</v>
      </c>
      <c r="R23" s="9">
        <v>676411</v>
      </c>
      <c r="S23" s="9">
        <v>134567</v>
      </c>
      <c r="T23" s="9">
        <v>70288</v>
      </c>
      <c r="U23" s="10">
        <v>881266</v>
      </c>
    </row>
    <row r="24" spans="1:21" ht="13.5">
      <c r="A24" s="3">
        <v>2024</v>
      </c>
      <c r="B24" s="5">
        <v>116400</v>
      </c>
      <c r="C24" s="5">
        <v>122100</v>
      </c>
      <c r="D24" s="5">
        <v>44900</v>
      </c>
      <c r="E24" s="5">
        <v>29900</v>
      </c>
      <c r="F24" s="5">
        <v>4424</v>
      </c>
      <c r="G24" s="5">
        <v>21957</v>
      </c>
      <c r="H24" s="5">
        <v>75176</v>
      </c>
      <c r="I24" s="5">
        <v>18405</v>
      </c>
      <c r="J24" s="5">
        <v>89400</v>
      </c>
      <c r="K24" s="5">
        <v>190800</v>
      </c>
      <c r="L24" s="5">
        <v>44000</v>
      </c>
      <c r="M24" s="5">
        <v>10100</v>
      </c>
      <c r="N24" s="5">
        <v>42800</v>
      </c>
      <c r="O24" s="5">
        <v>22500</v>
      </c>
      <c r="P24" s="5">
        <v>30817</v>
      </c>
      <c r="Q24" s="5">
        <v>21500</v>
      </c>
      <c r="R24" s="9">
        <v>678793</v>
      </c>
      <c r="S24" s="9">
        <v>135105</v>
      </c>
      <c r="T24" s="9">
        <v>71281</v>
      </c>
      <c r="U24" s="10">
        <v>885179</v>
      </c>
    </row>
    <row r="25" spans="1:21" ht="13.5">
      <c r="A25" s="3">
        <v>2025</v>
      </c>
      <c r="B25" s="49">
        <v>117400</v>
      </c>
      <c r="C25" s="5">
        <v>124170</v>
      </c>
      <c r="D25" s="5">
        <v>45400</v>
      </c>
      <c r="E25" s="5">
        <v>29900</v>
      </c>
      <c r="F25" s="5">
        <v>4424</v>
      </c>
      <c r="G25" s="5">
        <v>22151</v>
      </c>
      <c r="H25" s="5">
        <v>75884</v>
      </c>
      <c r="I25" s="5">
        <v>18039</v>
      </c>
      <c r="J25" s="5">
        <v>88900</v>
      </c>
      <c r="K25" s="5">
        <v>189900</v>
      </c>
      <c r="L25" s="5">
        <v>44000</v>
      </c>
      <c r="M25" s="5">
        <v>10000</v>
      </c>
      <c r="N25" s="5">
        <v>43000</v>
      </c>
      <c r="O25" s="5">
        <v>22600</v>
      </c>
      <c r="P25" s="5">
        <v>30776</v>
      </c>
      <c r="Q25" s="50">
        <v>21700</v>
      </c>
      <c r="R25" s="9">
        <v>681030</v>
      </c>
      <c r="S25" s="9">
        <v>135239</v>
      </c>
      <c r="T25" s="9">
        <v>71975</v>
      </c>
      <c r="U25" s="10">
        <v>888244</v>
      </c>
    </row>
    <row r="26" spans="1:21" ht="13.5">
      <c r="A26" s="3">
        <v>2026</v>
      </c>
      <c r="B26" s="49">
        <v>117400</v>
      </c>
      <c r="C26" s="5">
        <v>127120</v>
      </c>
      <c r="D26" s="5">
        <v>46600</v>
      </c>
      <c r="E26" s="5">
        <v>29900</v>
      </c>
      <c r="F26" s="5">
        <v>4424</v>
      </c>
      <c r="G26" s="5">
        <v>22575</v>
      </c>
      <c r="H26" s="5">
        <v>76531</v>
      </c>
      <c r="I26" s="5">
        <v>17599</v>
      </c>
      <c r="J26" s="5">
        <v>89000</v>
      </c>
      <c r="K26" s="5">
        <v>190000</v>
      </c>
      <c r="L26" s="5">
        <v>44300</v>
      </c>
      <c r="M26" s="5">
        <v>9900</v>
      </c>
      <c r="N26" s="5">
        <v>43200</v>
      </c>
      <c r="O26" s="5">
        <v>22800</v>
      </c>
      <c r="P26" s="5">
        <v>30940</v>
      </c>
      <c r="Q26" s="50">
        <v>21800</v>
      </c>
      <c r="R26" s="9">
        <v>685191</v>
      </c>
      <c r="S26" s="9">
        <v>135299</v>
      </c>
      <c r="T26" s="9">
        <v>73599</v>
      </c>
      <c r="U26" s="10">
        <v>894089</v>
      </c>
    </row>
    <row r="27" spans="1:21" ht="13.5">
      <c r="A27" s="3">
        <v>2027</v>
      </c>
      <c r="B27" s="49">
        <v>117400</v>
      </c>
      <c r="C27" s="5">
        <v>130110</v>
      </c>
      <c r="D27" s="5">
        <v>48400</v>
      </c>
      <c r="E27" s="5">
        <v>30000</v>
      </c>
      <c r="F27" s="5">
        <v>4424</v>
      </c>
      <c r="G27" s="5">
        <v>23108</v>
      </c>
      <c r="H27" s="5">
        <v>77778</v>
      </c>
      <c r="I27" s="5">
        <v>17606</v>
      </c>
      <c r="J27" s="5">
        <v>89300</v>
      </c>
      <c r="K27" s="5">
        <v>190000</v>
      </c>
      <c r="L27" s="5">
        <v>45000</v>
      </c>
      <c r="M27" s="5">
        <v>9900</v>
      </c>
      <c r="N27" s="5">
        <v>43400</v>
      </c>
      <c r="O27" s="5">
        <v>22900</v>
      </c>
      <c r="P27" s="5">
        <v>30886</v>
      </c>
      <c r="Q27" s="50">
        <v>21700</v>
      </c>
      <c r="R27" s="9">
        <v>690374</v>
      </c>
      <c r="S27" s="9">
        <v>135606</v>
      </c>
      <c r="T27" s="9">
        <v>75932</v>
      </c>
      <c r="U27" s="10">
        <v>901912</v>
      </c>
    </row>
    <row r="28" spans="1:21" ht="13.5">
      <c r="A28" s="3">
        <v>2028</v>
      </c>
      <c r="B28" s="49">
        <v>117400</v>
      </c>
      <c r="C28" s="5">
        <v>131610</v>
      </c>
      <c r="D28" s="5">
        <v>50000</v>
      </c>
      <c r="E28" s="5">
        <v>30200</v>
      </c>
      <c r="F28" s="5">
        <v>4424</v>
      </c>
      <c r="G28" s="5">
        <v>23529</v>
      </c>
      <c r="H28" s="5">
        <v>79164</v>
      </c>
      <c r="I28" s="5">
        <v>17349</v>
      </c>
      <c r="J28" s="5">
        <v>89400</v>
      </c>
      <c r="K28" s="5">
        <v>190200</v>
      </c>
      <c r="L28" s="5">
        <v>45900</v>
      </c>
      <c r="M28" s="5">
        <v>10200</v>
      </c>
      <c r="N28" s="5">
        <v>43500</v>
      </c>
      <c r="O28" s="5">
        <v>22700</v>
      </c>
      <c r="P28" s="5">
        <v>30856</v>
      </c>
      <c r="Q28" s="50">
        <v>21600</v>
      </c>
      <c r="R28" s="9">
        <v>694730</v>
      </c>
      <c r="S28" s="9">
        <v>135349</v>
      </c>
      <c r="T28" s="9">
        <v>77953</v>
      </c>
      <c r="U28" s="10">
        <v>908032</v>
      </c>
    </row>
    <row r="29" spans="1:21" ht="13.5">
      <c r="A29" s="3">
        <v>2029</v>
      </c>
      <c r="B29" s="49">
        <v>117400</v>
      </c>
      <c r="C29" s="5">
        <v>131930</v>
      </c>
      <c r="D29" s="5">
        <v>50600</v>
      </c>
      <c r="E29" s="5">
        <v>30200</v>
      </c>
      <c r="F29" s="5">
        <v>4424</v>
      </c>
      <c r="G29" s="5">
        <v>23830</v>
      </c>
      <c r="H29" s="5">
        <v>80287</v>
      </c>
      <c r="I29" s="5">
        <v>17038</v>
      </c>
      <c r="J29" s="5">
        <v>89700</v>
      </c>
      <c r="K29" s="5">
        <v>191100</v>
      </c>
      <c r="L29" s="5">
        <v>46100</v>
      </c>
      <c r="M29" s="5">
        <v>10400</v>
      </c>
      <c r="N29" s="5">
        <v>43500</v>
      </c>
      <c r="O29" s="5">
        <v>22400</v>
      </c>
      <c r="P29" s="5">
        <v>30697</v>
      </c>
      <c r="Q29" s="50">
        <v>21500</v>
      </c>
      <c r="R29" s="9">
        <v>697614</v>
      </c>
      <c r="S29" s="9">
        <v>134638</v>
      </c>
      <c r="T29" s="9">
        <v>78854</v>
      </c>
      <c r="U29" s="10">
        <v>911106</v>
      </c>
    </row>
    <row r="30" spans="1:21" ht="13.5">
      <c r="A30" s="4">
        <v>2030</v>
      </c>
      <c r="B30" s="6">
        <v>117400</v>
      </c>
      <c r="C30" s="7">
        <v>131670</v>
      </c>
      <c r="D30" s="7">
        <v>50200</v>
      </c>
      <c r="E30" s="7">
        <v>29900</v>
      </c>
      <c r="F30" s="7">
        <v>4424</v>
      </c>
      <c r="G30" s="7">
        <v>24083</v>
      </c>
      <c r="H30" s="7">
        <v>80904</v>
      </c>
      <c r="I30" s="7">
        <v>16567</v>
      </c>
      <c r="J30" s="7">
        <v>90000</v>
      </c>
      <c r="K30" s="7">
        <v>192100</v>
      </c>
      <c r="L30" s="7">
        <v>46100</v>
      </c>
      <c r="M30" s="7">
        <v>10500</v>
      </c>
      <c r="N30" s="7">
        <v>43200</v>
      </c>
      <c r="O30" s="7">
        <v>22000</v>
      </c>
      <c r="P30" s="7">
        <v>30629</v>
      </c>
      <c r="Q30" s="8">
        <v>21300</v>
      </c>
      <c r="R30" s="11">
        <v>699303</v>
      </c>
      <c r="S30" s="11">
        <v>132967</v>
      </c>
      <c r="T30" s="11">
        <v>78707</v>
      </c>
      <c r="U30" s="12">
        <v>910977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61</v>
      </c>
      <c r="B4" s="14" t="s">
        <v>62</v>
      </c>
    </row>
    <row r="5" spans="1:21">
      <c r="A5" s="16" t="s">
        <v>67</v>
      </c>
      <c r="B5" s="14" t="s">
        <v>66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0</v>
      </c>
      <c r="C16" s="5">
        <v>0</v>
      </c>
      <c r="D16" s="5">
        <v>0</v>
      </c>
      <c r="E16" s="5">
        <v>0</v>
      </c>
      <c r="F16" s="5">
        <v>160</v>
      </c>
      <c r="G16" s="5">
        <v>0</v>
      </c>
      <c r="H16" s="5">
        <v>5376</v>
      </c>
      <c r="I16" s="5">
        <v>0</v>
      </c>
      <c r="J16" s="5">
        <v>505</v>
      </c>
      <c r="K16" s="5">
        <v>1004</v>
      </c>
      <c r="L16" s="5">
        <v>12449</v>
      </c>
      <c r="M16" s="5">
        <v>0</v>
      </c>
      <c r="N16" s="5">
        <v>0</v>
      </c>
      <c r="O16" s="5">
        <v>0</v>
      </c>
      <c r="P16" s="5">
        <v>1190</v>
      </c>
      <c r="Q16" s="5">
        <v>0</v>
      </c>
      <c r="R16" s="9">
        <v>20524</v>
      </c>
      <c r="S16" s="9">
        <v>0</v>
      </c>
      <c r="T16" s="9">
        <v>160</v>
      </c>
      <c r="U16" s="10">
        <v>20684</v>
      </c>
    </row>
    <row r="17" spans="1:21" ht="13.5">
      <c r="A17" s="3">
        <v>2017</v>
      </c>
      <c r="B17" s="5">
        <v>2400</v>
      </c>
      <c r="C17" s="5">
        <v>0</v>
      </c>
      <c r="D17" s="5">
        <v>0</v>
      </c>
      <c r="E17" s="5">
        <v>0</v>
      </c>
      <c r="F17" s="5">
        <v>148</v>
      </c>
      <c r="G17" s="5">
        <v>0</v>
      </c>
      <c r="H17" s="5">
        <v>6729</v>
      </c>
      <c r="I17" s="5">
        <v>0</v>
      </c>
      <c r="J17" s="5">
        <v>27900</v>
      </c>
      <c r="K17" s="5">
        <v>1000</v>
      </c>
      <c r="L17" s="5">
        <v>12800</v>
      </c>
      <c r="M17" s="5">
        <v>0</v>
      </c>
      <c r="N17" s="5">
        <v>0</v>
      </c>
      <c r="O17" s="5">
        <v>0</v>
      </c>
      <c r="P17" s="5">
        <v>1232</v>
      </c>
      <c r="Q17" s="5">
        <v>0</v>
      </c>
      <c r="R17" s="9">
        <v>52061</v>
      </c>
      <c r="S17" s="9">
        <v>0</v>
      </c>
      <c r="T17" s="9">
        <v>148</v>
      </c>
      <c r="U17" s="10">
        <v>52209</v>
      </c>
    </row>
    <row r="18" spans="1:21" ht="13.5">
      <c r="A18" s="3">
        <v>2018</v>
      </c>
      <c r="B18" s="5">
        <v>5300</v>
      </c>
      <c r="C18" s="5">
        <v>0</v>
      </c>
      <c r="D18" s="5">
        <v>0</v>
      </c>
      <c r="E18" s="5">
        <v>0</v>
      </c>
      <c r="F18" s="5">
        <v>147</v>
      </c>
      <c r="G18" s="5">
        <v>0</v>
      </c>
      <c r="H18" s="5">
        <v>12764</v>
      </c>
      <c r="I18" s="5">
        <v>0</v>
      </c>
      <c r="J18" s="5">
        <v>27700</v>
      </c>
      <c r="K18" s="5">
        <v>1200</v>
      </c>
      <c r="L18" s="5">
        <v>11900</v>
      </c>
      <c r="M18" s="5">
        <v>0</v>
      </c>
      <c r="N18" s="5">
        <v>0</v>
      </c>
      <c r="O18" s="5">
        <v>0</v>
      </c>
      <c r="P18" s="5">
        <v>1256</v>
      </c>
      <c r="Q18" s="5">
        <v>0</v>
      </c>
      <c r="R18" s="9">
        <v>60120</v>
      </c>
      <c r="S18" s="9">
        <v>0</v>
      </c>
      <c r="T18" s="9">
        <v>147</v>
      </c>
      <c r="U18" s="10">
        <v>60267</v>
      </c>
    </row>
    <row r="19" spans="1:21" ht="13.5">
      <c r="A19" s="3">
        <v>2019</v>
      </c>
      <c r="B19" s="5">
        <v>5500</v>
      </c>
      <c r="C19" s="5">
        <v>0</v>
      </c>
      <c r="D19" s="5">
        <v>0</v>
      </c>
      <c r="E19" s="5">
        <v>0</v>
      </c>
      <c r="F19" s="5">
        <v>130</v>
      </c>
      <c r="G19" s="5">
        <v>0</v>
      </c>
      <c r="H19" s="5">
        <v>17965</v>
      </c>
      <c r="I19" s="5">
        <v>0</v>
      </c>
      <c r="J19" s="5">
        <v>28200</v>
      </c>
      <c r="K19" s="5">
        <v>1100</v>
      </c>
      <c r="L19" s="5">
        <v>11800</v>
      </c>
      <c r="M19" s="5">
        <v>0</v>
      </c>
      <c r="N19" s="5">
        <v>0</v>
      </c>
      <c r="O19" s="5">
        <v>0</v>
      </c>
      <c r="P19" s="5">
        <v>1317</v>
      </c>
      <c r="Q19" s="5">
        <v>0</v>
      </c>
      <c r="R19" s="9">
        <v>65882</v>
      </c>
      <c r="S19" s="9">
        <v>0</v>
      </c>
      <c r="T19" s="9">
        <v>130</v>
      </c>
      <c r="U19" s="10">
        <v>66012</v>
      </c>
    </row>
    <row r="20" spans="1:21" ht="13.5">
      <c r="A20" s="3">
        <v>2020</v>
      </c>
      <c r="B20" s="5">
        <v>5200</v>
      </c>
      <c r="C20" s="5">
        <v>0</v>
      </c>
      <c r="D20" s="5">
        <v>0</v>
      </c>
      <c r="E20" s="5">
        <v>0</v>
      </c>
      <c r="F20" s="5">
        <v>132</v>
      </c>
      <c r="G20" s="5">
        <v>0</v>
      </c>
      <c r="H20" s="5">
        <v>18173</v>
      </c>
      <c r="I20" s="5">
        <v>0</v>
      </c>
      <c r="J20" s="5">
        <v>28200</v>
      </c>
      <c r="K20" s="5">
        <v>1200</v>
      </c>
      <c r="L20" s="5">
        <v>11600</v>
      </c>
      <c r="M20" s="5">
        <v>0</v>
      </c>
      <c r="N20" s="5">
        <v>0</v>
      </c>
      <c r="O20" s="5">
        <v>0</v>
      </c>
      <c r="P20" s="5">
        <v>1375</v>
      </c>
      <c r="Q20" s="5">
        <v>0</v>
      </c>
      <c r="R20" s="9">
        <v>65748</v>
      </c>
      <c r="S20" s="9">
        <v>0</v>
      </c>
      <c r="T20" s="9">
        <v>132</v>
      </c>
      <c r="U20" s="10">
        <v>65880</v>
      </c>
    </row>
    <row r="21" spans="1:21" ht="13.5">
      <c r="A21" s="3">
        <v>2021</v>
      </c>
      <c r="B21" s="5">
        <v>5200</v>
      </c>
      <c r="C21" s="5">
        <v>0</v>
      </c>
      <c r="D21" s="5">
        <v>0</v>
      </c>
      <c r="E21" s="5">
        <v>0</v>
      </c>
      <c r="F21" s="5">
        <v>130</v>
      </c>
      <c r="G21" s="5">
        <v>0</v>
      </c>
      <c r="H21" s="5">
        <v>17589</v>
      </c>
      <c r="I21" s="5">
        <v>0</v>
      </c>
      <c r="J21" s="5">
        <v>28400</v>
      </c>
      <c r="K21" s="5">
        <v>1100</v>
      </c>
      <c r="L21" s="5">
        <v>11300</v>
      </c>
      <c r="M21" s="5">
        <v>0</v>
      </c>
      <c r="N21" s="5">
        <v>0</v>
      </c>
      <c r="O21" s="5">
        <v>0</v>
      </c>
      <c r="P21" s="5">
        <v>1472</v>
      </c>
      <c r="Q21" s="5">
        <v>0</v>
      </c>
      <c r="R21" s="9">
        <v>65061</v>
      </c>
      <c r="S21" s="9">
        <v>0</v>
      </c>
      <c r="T21" s="9">
        <v>130</v>
      </c>
      <c r="U21" s="10">
        <v>65191</v>
      </c>
    </row>
    <row r="22" spans="1:21" ht="13.5">
      <c r="A22" s="3">
        <v>2022</v>
      </c>
      <c r="B22" s="5">
        <v>5200</v>
      </c>
      <c r="C22" s="5">
        <v>38810</v>
      </c>
      <c r="D22" s="5">
        <v>0</v>
      </c>
      <c r="E22" s="5">
        <v>0</v>
      </c>
      <c r="F22" s="5">
        <v>132</v>
      </c>
      <c r="G22" s="5">
        <v>0</v>
      </c>
      <c r="H22" s="5">
        <v>17869</v>
      </c>
      <c r="I22" s="5">
        <v>0</v>
      </c>
      <c r="J22" s="5">
        <v>28000</v>
      </c>
      <c r="K22" s="5">
        <v>1100</v>
      </c>
      <c r="L22" s="5">
        <v>11700</v>
      </c>
      <c r="M22" s="5">
        <v>0</v>
      </c>
      <c r="N22" s="5">
        <v>0</v>
      </c>
      <c r="O22" s="5">
        <v>0</v>
      </c>
      <c r="P22" s="5">
        <v>1444</v>
      </c>
      <c r="Q22" s="5">
        <v>0</v>
      </c>
      <c r="R22" s="9">
        <v>104123</v>
      </c>
      <c r="S22" s="9">
        <v>0</v>
      </c>
      <c r="T22" s="9">
        <v>132</v>
      </c>
      <c r="U22" s="10">
        <v>104255</v>
      </c>
    </row>
    <row r="23" spans="1:21" ht="13.5">
      <c r="A23" s="3">
        <v>2023</v>
      </c>
      <c r="B23" s="5">
        <v>5300</v>
      </c>
      <c r="C23" s="5">
        <v>37730</v>
      </c>
      <c r="D23" s="5">
        <v>0</v>
      </c>
      <c r="E23" s="5">
        <v>0</v>
      </c>
      <c r="F23" s="5">
        <v>132</v>
      </c>
      <c r="G23" s="5">
        <v>0</v>
      </c>
      <c r="H23" s="5">
        <v>18331</v>
      </c>
      <c r="I23" s="5">
        <v>0</v>
      </c>
      <c r="J23" s="5">
        <v>28400</v>
      </c>
      <c r="K23" s="5">
        <v>1200</v>
      </c>
      <c r="L23" s="5">
        <v>12400</v>
      </c>
      <c r="M23" s="5">
        <v>0</v>
      </c>
      <c r="N23" s="5">
        <v>0</v>
      </c>
      <c r="O23" s="5">
        <v>0</v>
      </c>
      <c r="P23" s="5">
        <v>9228</v>
      </c>
      <c r="Q23" s="5">
        <v>0</v>
      </c>
      <c r="R23" s="9">
        <v>112589</v>
      </c>
      <c r="S23" s="9">
        <v>0</v>
      </c>
      <c r="T23" s="9">
        <v>132</v>
      </c>
      <c r="U23" s="10">
        <v>112721</v>
      </c>
    </row>
    <row r="24" spans="1:21" ht="13.5">
      <c r="A24" s="3">
        <v>2024</v>
      </c>
      <c r="B24" s="5">
        <v>5300</v>
      </c>
      <c r="C24" s="5">
        <v>37500</v>
      </c>
      <c r="D24" s="5">
        <v>0</v>
      </c>
      <c r="E24" s="5">
        <v>0</v>
      </c>
      <c r="F24" s="5">
        <v>132</v>
      </c>
      <c r="G24" s="5">
        <v>0</v>
      </c>
      <c r="H24" s="5">
        <v>18184</v>
      </c>
      <c r="I24" s="5">
        <v>0</v>
      </c>
      <c r="J24" s="5">
        <v>28100</v>
      </c>
      <c r="K24" s="5">
        <v>1200</v>
      </c>
      <c r="L24" s="5">
        <v>11900</v>
      </c>
      <c r="M24" s="5">
        <v>0</v>
      </c>
      <c r="N24" s="5">
        <v>0</v>
      </c>
      <c r="O24" s="5">
        <v>0</v>
      </c>
      <c r="P24" s="5">
        <v>8866</v>
      </c>
      <c r="Q24" s="5">
        <v>0</v>
      </c>
      <c r="R24" s="9">
        <v>111050</v>
      </c>
      <c r="S24" s="9">
        <v>0</v>
      </c>
      <c r="T24" s="9">
        <v>132</v>
      </c>
      <c r="U24" s="10">
        <v>111182</v>
      </c>
    </row>
    <row r="25" spans="1:21" ht="13.5">
      <c r="A25" s="3">
        <v>2025</v>
      </c>
      <c r="B25" s="49">
        <v>5400</v>
      </c>
      <c r="C25" s="5">
        <v>38210</v>
      </c>
      <c r="D25" s="5">
        <v>0</v>
      </c>
      <c r="E25" s="5">
        <v>0</v>
      </c>
      <c r="F25" s="5">
        <v>132</v>
      </c>
      <c r="G25" s="5">
        <v>0</v>
      </c>
      <c r="H25" s="5">
        <v>17961</v>
      </c>
      <c r="I25" s="5">
        <v>0</v>
      </c>
      <c r="J25" s="5">
        <v>28400</v>
      </c>
      <c r="K25" s="5">
        <v>1200</v>
      </c>
      <c r="L25" s="5">
        <v>12200</v>
      </c>
      <c r="M25" s="5">
        <v>0</v>
      </c>
      <c r="N25" s="5">
        <v>0</v>
      </c>
      <c r="O25" s="5">
        <v>0</v>
      </c>
      <c r="P25" s="5">
        <v>9005</v>
      </c>
      <c r="Q25" s="50">
        <v>0</v>
      </c>
      <c r="R25" s="9">
        <v>112376</v>
      </c>
      <c r="S25" s="9">
        <v>0</v>
      </c>
      <c r="T25" s="9">
        <v>132</v>
      </c>
      <c r="U25" s="10">
        <v>112508</v>
      </c>
    </row>
    <row r="26" spans="1:21" ht="12.75" customHeight="1">
      <c r="A26" s="3">
        <v>2026</v>
      </c>
      <c r="B26" s="49">
        <v>5400</v>
      </c>
      <c r="C26" s="5">
        <v>38370</v>
      </c>
      <c r="D26" s="5">
        <v>0</v>
      </c>
      <c r="E26" s="5">
        <v>0</v>
      </c>
      <c r="F26" s="5">
        <v>132</v>
      </c>
      <c r="G26" s="5">
        <v>0</v>
      </c>
      <c r="H26" s="5">
        <v>18347</v>
      </c>
      <c r="I26" s="5">
        <v>0</v>
      </c>
      <c r="J26" s="5">
        <v>27600</v>
      </c>
      <c r="K26" s="5">
        <v>1100</v>
      </c>
      <c r="L26" s="5">
        <v>12300</v>
      </c>
      <c r="M26" s="5">
        <v>0</v>
      </c>
      <c r="N26" s="5">
        <v>0</v>
      </c>
      <c r="O26" s="5">
        <v>0</v>
      </c>
      <c r="P26" s="5">
        <v>8892</v>
      </c>
      <c r="Q26" s="50">
        <v>0</v>
      </c>
      <c r="R26" s="9">
        <v>112009</v>
      </c>
      <c r="S26" s="9">
        <v>0</v>
      </c>
      <c r="T26" s="9">
        <v>132</v>
      </c>
      <c r="U26" s="10">
        <v>112141</v>
      </c>
    </row>
    <row r="27" spans="1:21" ht="13.5">
      <c r="A27" s="3">
        <v>2027</v>
      </c>
      <c r="B27" s="49">
        <v>5400</v>
      </c>
      <c r="C27" s="5">
        <v>39220</v>
      </c>
      <c r="D27" s="5">
        <v>0</v>
      </c>
      <c r="E27" s="5">
        <v>0</v>
      </c>
      <c r="F27" s="5">
        <v>132</v>
      </c>
      <c r="G27" s="5">
        <v>0</v>
      </c>
      <c r="H27" s="5">
        <v>18396</v>
      </c>
      <c r="I27" s="5">
        <v>0</v>
      </c>
      <c r="J27" s="5">
        <v>27700</v>
      </c>
      <c r="K27" s="5">
        <v>1100</v>
      </c>
      <c r="L27" s="5">
        <v>12100</v>
      </c>
      <c r="M27" s="5">
        <v>0</v>
      </c>
      <c r="N27" s="5">
        <v>0</v>
      </c>
      <c r="O27" s="5">
        <v>0</v>
      </c>
      <c r="P27" s="5">
        <v>9002</v>
      </c>
      <c r="Q27" s="50">
        <v>0</v>
      </c>
      <c r="R27" s="9">
        <v>112918</v>
      </c>
      <c r="S27" s="9">
        <v>0</v>
      </c>
      <c r="T27" s="9">
        <v>132</v>
      </c>
      <c r="U27" s="10">
        <v>113050</v>
      </c>
    </row>
    <row r="28" spans="1:21" ht="13.5">
      <c r="A28" s="3">
        <v>2028</v>
      </c>
      <c r="B28" s="49">
        <v>5400</v>
      </c>
      <c r="C28" s="5">
        <v>40140</v>
      </c>
      <c r="D28" s="5">
        <v>0</v>
      </c>
      <c r="E28" s="5">
        <v>0</v>
      </c>
      <c r="F28" s="5">
        <v>132</v>
      </c>
      <c r="G28" s="5">
        <v>0</v>
      </c>
      <c r="H28" s="5">
        <v>18485</v>
      </c>
      <c r="I28" s="5">
        <v>0</v>
      </c>
      <c r="J28" s="5">
        <v>28000</v>
      </c>
      <c r="K28" s="5">
        <v>1100</v>
      </c>
      <c r="L28" s="5">
        <v>12200</v>
      </c>
      <c r="M28" s="5">
        <v>0</v>
      </c>
      <c r="N28" s="5">
        <v>0</v>
      </c>
      <c r="O28" s="5">
        <v>0</v>
      </c>
      <c r="P28" s="5">
        <v>8963</v>
      </c>
      <c r="Q28" s="50">
        <v>0</v>
      </c>
      <c r="R28" s="9">
        <v>114288</v>
      </c>
      <c r="S28" s="9">
        <v>0</v>
      </c>
      <c r="T28" s="9">
        <v>132</v>
      </c>
      <c r="U28" s="10">
        <v>114420</v>
      </c>
    </row>
    <row r="29" spans="1:21" ht="13.5">
      <c r="A29" s="3">
        <v>2029</v>
      </c>
      <c r="B29" s="49">
        <v>5400</v>
      </c>
      <c r="C29" s="5">
        <v>41150</v>
      </c>
      <c r="D29" s="5">
        <v>0</v>
      </c>
      <c r="E29" s="5">
        <v>0</v>
      </c>
      <c r="F29" s="5">
        <v>132</v>
      </c>
      <c r="G29" s="5">
        <v>0</v>
      </c>
      <c r="H29" s="5">
        <v>18807</v>
      </c>
      <c r="I29" s="5">
        <v>0</v>
      </c>
      <c r="J29" s="5">
        <v>27800</v>
      </c>
      <c r="K29" s="5">
        <v>1100</v>
      </c>
      <c r="L29" s="5">
        <v>12500</v>
      </c>
      <c r="M29" s="5">
        <v>0</v>
      </c>
      <c r="N29" s="5">
        <v>0</v>
      </c>
      <c r="O29" s="5">
        <v>0</v>
      </c>
      <c r="P29" s="5">
        <v>9034</v>
      </c>
      <c r="Q29" s="50">
        <v>0</v>
      </c>
      <c r="R29" s="9">
        <v>115791</v>
      </c>
      <c r="S29" s="9">
        <v>0</v>
      </c>
      <c r="T29" s="9">
        <v>132</v>
      </c>
      <c r="U29" s="10">
        <v>115923</v>
      </c>
    </row>
    <row r="30" spans="1:21" ht="13.5">
      <c r="A30" s="4">
        <v>2030</v>
      </c>
      <c r="B30" s="6">
        <v>5400</v>
      </c>
      <c r="C30" s="7">
        <v>42060</v>
      </c>
      <c r="D30" s="7">
        <v>0</v>
      </c>
      <c r="E30" s="7">
        <v>0</v>
      </c>
      <c r="F30" s="7">
        <v>132</v>
      </c>
      <c r="G30" s="7">
        <v>0</v>
      </c>
      <c r="H30" s="7">
        <v>19290</v>
      </c>
      <c r="I30" s="7">
        <v>0</v>
      </c>
      <c r="J30" s="7">
        <v>27900</v>
      </c>
      <c r="K30" s="7">
        <v>1100</v>
      </c>
      <c r="L30" s="7">
        <v>12700</v>
      </c>
      <c r="M30" s="7">
        <v>0</v>
      </c>
      <c r="N30" s="7">
        <v>0</v>
      </c>
      <c r="O30" s="7">
        <v>0</v>
      </c>
      <c r="P30" s="7">
        <v>8952</v>
      </c>
      <c r="Q30" s="8">
        <v>0</v>
      </c>
      <c r="R30" s="11">
        <v>117402</v>
      </c>
      <c r="S30" s="11">
        <v>0</v>
      </c>
      <c r="T30" s="11">
        <v>132</v>
      </c>
      <c r="U30" s="12">
        <v>117534</v>
      </c>
    </row>
    <row r="31" spans="1:21">
      <c r="A31" s="58" t="s">
        <v>208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69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55047</v>
      </c>
      <c r="C16" s="17">
        <v>1768</v>
      </c>
      <c r="D16" s="17">
        <v>66572</v>
      </c>
      <c r="E16" s="17">
        <v>11811</v>
      </c>
      <c r="F16" s="17">
        <v>24431</v>
      </c>
      <c r="G16" s="17">
        <v>46351</v>
      </c>
      <c r="H16" s="17">
        <v>67944</v>
      </c>
      <c r="I16" s="17">
        <v>6245</v>
      </c>
      <c r="J16" s="17">
        <v>64468</v>
      </c>
      <c r="K16" s="17">
        <v>243542</v>
      </c>
      <c r="L16" s="17">
        <v>36235</v>
      </c>
      <c r="M16" s="17">
        <v>27385</v>
      </c>
      <c r="N16" s="17">
        <v>0</v>
      </c>
      <c r="O16" s="17">
        <v>8890</v>
      </c>
      <c r="P16" s="17">
        <v>86888</v>
      </c>
      <c r="Q16" s="22">
        <v>13528</v>
      </c>
      <c r="R16" s="9">
        <v>583277</v>
      </c>
      <c r="S16" s="9">
        <v>40474</v>
      </c>
      <c r="T16" s="9">
        <v>137354</v>
      </c>
      <c r="U16" s="10">
        <v>761105</v>
      </c>
    </row>
    <row r="17" spans="1:21" ht="13.5">
      <c r="A17" s="3">
        <v>2017</v>
      </c>
      <c r="B17" s="21">
        <v>69700</v>
      </c>
      <c r="C17" s="17">
        <v>1780</v>
      </c>
      <c r="D17" s="17">
        <v>68500</v>
      </c>
      <c r="E17" s="17">
        <v>12170</v>
      </c>
      <c r="F17" s="17">
        <v>25050</v>
      </c>
      <c r="G17" s="17">
        <v>47172</v>
      </c>
      <c r="H17" s="17">
        <v>67826</v>
      </c>
      <c r="I17" s="17">
        <v>6567</v>
      </c>
      <c r="J17" s="17">
        <v>66800</v>
      </c>
      <c r="K17" s="17">
        <v>259300</v>
      </c>
      <c r="L17" s="17">
        <v>35900</v>
      </c>
      <c r="M17" s="17">
        <v>27500</v>
      </c>
      <c r="N17" s="17">
        <v>0</v>
      </c>
      <c r="O17" s="17">
        <v>8950</v>
      </c>
      <c r="P17" s="17">
        <v>88795</v>
      </c>
      <c r="Q17" s="22">
        <v>13600</v>
      </c>
      <c r="R17" s="9">
        <v>617601</v>
      </c>
      <c r="S17" s="9">
        <v>41287</v>
      </c>
      <c r="T17" s="9">
        <v>140722</v>
      </c>
      <c r="U17" s="10">
        <v>799610</v>
      </c>
    </row>
    <row r="18" spans="1:21" ht="13.5">
      <c r="A18" s="3">
        <v>2018</v>
      </c>
      <c r="B18" s="21">
        <v>82300</v>
      </c>
      <c r="C18" s="17">
        <v>1780</v>
      </c>
      <c r="D18" s="17">
        <v>71100</v>
      </c>
      <c r="E18" s="17">
        <v>12580</v>
      </c>
      <c r="F18" s="17">
        <v>25706</v>
      </c>
      <c r="G18" s="17">
        <v>47908</v>
      </c>
      <c r="H18" s="17">
        <v>68119</v>
      </c>
      <c r="I18" s="17">
        <v>6664</v>
      </c>
      <c r="J18" s="17">
        <v>68300</v>
      </c>
      <c r="K18" s="17">
        <v>270000</v>
      </c>
      <c r="L18" s="17">
        <v>35500</v>
      </c>
      <c r="M18" s="17">
        <v>27500</v>
      </c>
      <c r="N18" s="17">
        <v>0</v>
      </c>
      <c r="O18" s="17">
        <v>9000</v>
      </c>
      <c r="P18" s="17">
        <v>89412</v>
      </c>
      <c r="Q18" s="22">
        <v>13800</v>
      </c>
      <c r="R18" s="9">
        <v>642911</v>
      </c>
      <c r="S18" s="9">
        <v>42044</v>
      </c>
      <c r="T18" s="9">
        <v>144714</v>
      </c>
      <c r="U18" s="10">
        <v>829669</v>
      </c>
    </row>
    <row r="19" spans="1:21" ht="13.5">
      <c r="A19" s="3">
        <v>2019</v>
      </c>
      <c r="B19" s="21">
        <v>90300</v>
      </c>
      <c r="C19" s="17">
        <v>1800</v>
      </c>
      <c r="D19" s="17">
        <v>74200</v>
      </c>
      <c r="E19" s="17">
        <v>12780</v>
      </c>
      <c r="F19" s="17">
        <v>26253</v>
      </c>
      <c r="G19" s="17">
        <v>48657</v>
      </c>
      <c r="H19" s="17">
        <v>68228</v>
      </c>
      <c r="I19" s="17">
        <v>6720</v>
      </c>
      <c r="J19" s="17">
        <v>69600</v>
      </c>
      <c r="K19" s="17">
        <v>273700</v>
      </c>
      <c r="L19" s="17">
        <v>35400</v>
      </c>
      <c r="M19" s="17">
        <v>27800</v>
      </c>
      <c r="N19" s="17">
        <v>0</v>
      </c>
      <c r="O19" s="17">
        <v>9200</v>
      </c>
      <c r="P19" s="17">
        <v>89678</v>
      </c>
      <c r="Q19" s="22">
        <v>14100</v>
      </c>
      <c r="R19" s="9">
        <v>656506</v>
      </c>
      <c r="S19" s="9">
        <v>42800</v>
      </c>
      <c r="T19" s="9">
        <v>149110</v>
      </c>
      <c r="U19" s="10">
        <v>848416</v>
      </c>
    </row>
    <row r="20" spans="1:21" ht="13.5">
      <c r="A20" s="3">
        <v>2020</v>
      </c>
      <c r="B20" s="21">
        <v>94100</v>
      </c>
      <c r="C20" s="17">
        <v>1820</v>
      </c>
      <c r="D20" s="17">
        <v>77000</v>
      </c>
      <c r="E20" s="17">
        <v>13290</v>
      </c>
      <c r="F20" s="17">
        <v>26884</v>
      </c>
      <c r="G20" s="17">
        <v>48917</v>
      </c>
      <c r="H20" s="17">
        <v>68344</v>
      </c>
      <c r="I20" s="17">
        <v>6825</v>
      </c>
      <c r="J20" s="17">
        <v>69900</v>
      </c>
      <c r="K20" s="17">
        <v>276100</v>
      </c>
      <c r="L20" s="17">
        <v>35300</v>
      </c>
      <c r="M20" s="17">
        <v>28000</v>
      </c>
      <c r="N20" s="17">
        <v>0</v>
      </c>
      <c r="O20" s="17">
        <v>9350</v>
      </c>
      <c r="P20" s="17">
        <v>89519</v>
      </c>
      <c r="Q20" s="22">
        <v>14300</v>
      </c>
      <c r="R20" s="9">
        <v>663083</v>
      </c>
      <c r="S20" s="9">
        <v>43765</v>
      </c>
      <c r="T20" s="9">
        <v>152801</v>
      </c>
      <c r="U20" s="10">
        <v>859649</v>
      </c>
    </row>
    <row r="21" spans="1:21" ht="13.5">
      <c r="A21" s="3">
        <v>2021</v>
      </c>
      <c r="B21" s="21">
        <v>95100</v>
      </c>
      <c r="C21" s="17">
        <v>1840</v>
      </c>
      <c r="D21" s="17">
        <v>79700</v>
      </c>
      <c r="E21" s="17">
        <v>13490</v>
      </c>
      <c r="F21" s="17">
        <v>27245</v>
      </c>
      <c r="G21" s="17">
        <v>48899</v>
      </c>
      <c r="H21" s="17">
        <v>68457</v>
      </c>
      <c r="I21" s="17">
        <v>6918</v>
      </c>
      <c r="J21" s="17">
        <v>69500</v>
      </c>
      <c r="K21" s="17">
        <v>278900</v>
      </c>
      <c r="L21" s="17">
        <v>35300</v>
      </c>
      <c r="M21" s="17">
        <v>28500</v>
      </c>
      <c r="N21" s="17">
        <v>0</v>
      </c>
      <c r="O21" s="17">
        <v>9450</v>
      </c>
      <c r="P21" s="17">
        <v>90214</v>
      </c>
      <c r="Q21" s="22">
        <v>14400</v>
      </c>
      <c r="R21" s="9">
        <v>667811</v>
      </c>
      <c r="S21" s="9">
        <v>44258</v>
      </c>
      <c r="T21" s="9">
        <v>155844</v>
      </c>
      <c r="U21" s="10">
        <v>867913</v>
      </c>
    </row>
    <row r="22" spans="1:21" ht="13.5">
      <c r="A22" s="3">
        <v>2022</v>
      </c>
      <c r="B22" s="21">
        <v>96300</v>
      </c>
      <c r="C22" s="17">
        <v>1920</v>
      </c>
      <c r="D22" s="17">
        <v>82700</v>
      </c>
      <c r="E22" s="17">
        <v>13790</v>
      </c>
      <c r="F22" s="17">
        <v>27507</v>
      </c>
      <c r="G22" s="17">
        <v>49192</v>
      </c>
      <c r="H22" s="17">
        <v>68448</v>
      </c>
      <c r="I22" s="17">
        <v>6959</v>
      </c>
      <c r="J22" s="17">
        <v>69000</v>
      </c>
      <c r="K22" s="17">
        <v>281600</v>
      </c>
      <c r="L22" s="17">
        <v>35200</v>
      </c>
      <c r="M22" s="17">
        <v>29000</v>
      </c>
      <c r="N22" s="17">
        <v>0</v>
      </c>
      <c r="O22" s="17">
        <v>9450</v>
      </c>
      <c r="P22" s="17">
        <v>90912</v>
      </c>
      <c r="Q22" s="22">
        <v>14700</v>
      </c>
      <c r="R22" s="9">
        <v>672380</v>
      </c>
      <c r="S22" s="9">
        <v>44899</v>
      </c>
      <c r="T22" s="9">
        <v>159399</v>
      </c>
      <c r="U22" s="10">
        <v>876678</v>
      </c>
    </row>
    <row r="23" spans="1:21" ht="13.5">
      <c r="A23" s="3">
        <v>2023</v>
      </c>
      <c r="B23" s="21">
        <v>97900</v>
      </c>
      <c r="C23" s="17">
        <v>1890</v>
      </c>
      <c r="D23" s="17">
        <v>84300</v>
      </c>
      <c r="E23" s="17">
        <v>13990</v>
      </c>
      <c r="F23" s="17">
        <v>27711</v>
      </c>
      <c r="G23" s="17">
        <v>49027</v>
      </c>
      <c r="H23" s="17">
        <v>68227</v>
      </c>
      <c r="I23" s="17">
        <v>6967</v>
      </c>
      <c r="J23" s="17">
        <v>68900</v>
      </c>
      <c r="K23" s="17">
        <v>284700</v>
      </c>
      <c r="L23" s="17">
        <v>35200</v>
      </c>
      <c r="M23" s="17">
        <v>29000</v>
      </c>
      <c r="N23" s="17">
        <v>0</v>
      </c>
      <c r="O23" s="17">
        <v>9450</v>
      </c>
      <c r="P23" s="17">
        <v>91119</v>
      </c>
      <c r="Q23" s="22">
        <v>14800</v>
      </c>
      <c r="R23" s="9">
        <v>676936</v>
      </c>
      <c r="S23" s="9">
        <v>45207</v>
      </c>
      <c r="T23" s="9">
        <v>161038</v>
      </c>
      <c r="U23" s="10">
        <v>883181</v>
      </c>
    </row>
    <row r="24" spans="1:21" ht="13.5">
      <c r="A24" s="3">
        <v>2024</v>
      </c>
      <c r="B24" s="21">
        <v>99300</v>
      </c>
      <c r="C24" s="17">
        <v>1910</v>
      </c>
      <c r="D24" s="17">
        <v>85800</v>
      </c>
      <c r="E24" s="17">
        <v>14090</v>
      </c>
      <c r="F24" s="17">
        <v>27957</v>
      </c>
      <c r="G24" s="17">
        <v>49025</v>
      </c>
      <c r="H24" s="17">
        <v>68274</v>
      </c>
      <c r="I24" s="17">
        <v>6921</v>
      </c>
      <c r="J24" s="17">
        <v>68500</v>
      </c>
      <c r="K24" s="17">
        <v>287200</v>
      </c>
      <c r="L24" s="17">
        <v>35200</v>
      </c>
      <c r="M24" s="17">
        <v>29100</v>
      </c>
      <c r="N24" s="17">
        <v>0</v>
      </c>
      <c r="O24" s="17">
        <v>9550</v>
      </c>
      <c r="P24" s="17">
        <v>91055</v>
      </c>
      <c r="Q24" s="22">
        <v>15000</v>
      </c>
      <c r="R24" s="9">
        <v>680539</v>
      </c>
      <c r="S24" s="9">
        <v>45561</v>
      </c>
      <c r="T24" s="9">
        <v>162782</v>
      </c>
      <c r="U24" s="10">
        <v>888882</v>
      </c>
    </row>
    <row r="25" spans="1:21" ht="13.5">
      <c r="A25" s="3">
        <v>2025</v>
      </c>
      <c r="B25" s="21">
        <v>100900</v>
      </c>
      <c r="C25" s="17">
        <v>1940</v>
      </c>
      <c r="D25" s="17">
        <v>87700</v>
      </c>
      <c r="E25" s="17">
        <v>14190</v>
      </c>
      <c r="F25" s="17">
        <v>28422</v>
      </c>
      <c r="G25" s="17">
        <v>49389</v>
      </c>
      <c r="H25" s="17">
        <v>68798</v>
      </c>
      <c r="I25" s="17">
        <v>6858</v>
      </c>
      <c r="J25" s="17">
        <v>68400</v>
      </c>
      <c r="K25" s="17">
        <v>289300</v>
      </c>
      <c r="L25" s="17">
        <v>35200</v>
      </c>
      <c r="M25" s="17">
        <v>29300</v>
      </c>
      <c r="N25" s="17">
        <v>0</v>
      </c>
      <c r="O25" s="17">
        <v>9550</v>
      </c>
      <c r="P25" s="17">
        <v>90706</v>
      </c>
      <c r="Q25" s="22">
        <v>14900</v>
      </c>
      <c r="R25" s="9">
        <v>684544</v>
      </c>
      <c r="S25" s="9">
        <v>45498</v>
      </c>
      <c r="T25" s="9">
        <v>165511</v>
      </c>
      <c r="U25" s="10">
        <v>895553</v>
      </c>
    </row>
    <row r="26" spans="1:21" ht="13.5">
      <c r="A26" s="3">
        <v>2026</v>
      </c>
      <c r="B26" s="21">
        <v>100900</v>
      </c>
      <c r="C26" s="17">
        <v>1970</v>
      </c>
      <c r="D26" s="17">
        <v>89400</v>
      </c>
      <c r="E26" s="17">
        <v>14300</v>
      </c>
      <c r="F26" s="17">
        <v>29009</v>
      </c>
      <c r="G26" s="17">
        <v>49931</v>
      </c>
      <c r="H26" s="17">
        <v>69572</v>
      </c>
      <c r="I26" s="17">
        <v>6701</v>
      </c>
      <c r="J26" s="17">
        <v>68200</v>
      </c>
      <c r="K26" s="17">
        <v>290600</v>
      </c>
      <c r="L26" s="17">
        <v>35200</v>
      </c>
      <c r="M26" s="17">
        <v>29400</v>
      </c>
      <c r="N26" s="17">
        <v>0</v>
      </c>
      <c r="O26" s="17">
        <v>9550</v>
      </c>
      <c r="P26" s="17">
        <v>90309</v>
      </c>
      <c r="Q26" s="22">
        <v>15000</v>
      </c>
      <c r="R26" s="9">
        <v>686151</v>
      </c>
      <c r="S26" s="9">
        <v>45551</v>
      </c>
      <c r="T26" s="9">
        <v>168340</v>
      </c>
      <c r="U26" s="10">
        <v>900042</v>
      </c>
    </row>
    <row r="27" spans="1:21" ht="13.5">
      <c r="A27" s="3">
        <v>2027</v>
      </c>
      <c r="B27" s="21">
        <v>100900</v>
      </c>
      <c r="C27" s="17">
        <v>1990</v>
      </c>
      <c r="D27" s="17">
        <v>93000</v>
      </c>
      <c r="E27" s="17">
        <v>14290</v>
      </c>
      <c r="F27" s="17">
        <v>29698</v>
      </c>
      <c r="G27" s="17">
        <v>50634</v>
      </c>
      <c r="H27" s="17">
        <v>70292</v>
      </c>
      <c r="I27" s="17">
        <v>6557</v>
      </c>
      <c r="J27" s="17">
        <v>68500</v>
      </c>
      <c r="K27" s="17">
        <v>291600</v>
      </c>
      <c r="L27" s="17">
        <v>35200</v>
      </c>
      <c r="M27" s="17">
        <v>29400</v>
      </c>
      <c r="N27" s="17">
        <v>0</v>
      </c>
      <c r="O27" s="17">
        <v>9450</v>
      </c>
      <c r="P27" s="17">
        <v>89995</v>
      </c>
      <c r="Q27" s="22">
        <v>15100</v>
      </c>
      <c r="R27" s="9">
        <v>687877</v>
      </c>
      <c r="S27" s="9">
        <v>45397</v>
      </c>
      <c r="T27" s="9">
        <v>173332</v>
      </c>
      <c r="U27" s="10">
        <v>906606</v>
      </c>
    </row>
    <row r="28" spans="1:21" ht="13.5">
      <c r="A28" s="3">
        <v>2028</v>
      </c>
      <c r="B28" s="21">
        <v>100900</v>
      </c>
      <c r="C28" s="17">
        <v>2000</v>
      </c>
      <c r="D28" s="17">
        <v>95400</v>
      </c>
      <c r="E28" s="17">
        <v>14290</v>
      </c>
      <c r="F28" s="17">
        <v>30244</v>
      </c>
      <c r="G28" s="17">
        <v>51458</v>
      </c>
      <c r="H28" s="17">
        <v>71081</v>
      </c>
      <c r="I28" s="17">
        <v>6466</v>
      </c>
      <c r="J28" s="17">
        <v>68600</v>
      </c>
      <c r="K28" s="17">
        <v>292500</v>
      </c>
      <c r="L28" s="17">
        <v>35200</v>
      </c>
      <c r="M28" s="17">
        <v>29800</v>
      </c>
      <c r="N28" s="17">
        <v>0</v>
      </c>
      <c r="O28" s="17">
        <v>9350</v>
      </c>
      <c r="P28" s="17">
        <v>89681</v>
      </c>
      <c r="Q28" s="22">
        <v>15100</v>
      </c>
      <c r="R28" s="9">
        <v>689762</v>
      </c>
      <c r="S28" s="9">
        <v>45206</v>
      </c>
      <c r="T28" s="9">
        <v>177102</v>
      </c>
      <c r="U28" s="10">
        <v>912070</v>
      </c>
    </row>
    <row r="29" spans="1:21" ht="13.5">
      <c r="A29" s="3">
        <v>2029</v>
      </c>
      <c r="B29" s="21">
        <v>100900</v>
      </c>
      <c r="C29" s="17">
        <v>2020</v>
      </c>
      <c r="D29" s="17">
        <v>97700</v>
      </c>
      <c r="E29" s="17">
        <v>14280</v>
      </c>
      <c r="F29" s="17">
        <v>30596</v>
      </c>
      <c r="G29" s="17">
        <v>52120</v>
      </c>
      <c r="H29" s="17">
        <v>71833</v>
      </c>
      <c r="I29" s="17">
        <v>6368</v>
      </c>
      <c r="J29" s="17">
        <v>68800</v>
      </c>
      <c r="K29" s="17">
        <v>293600</v>
      </c>
      <c r="L29" s="17">
        <v>35200</v>
      </c>
      <c r="M29" s="17">
        <v>30100</v>
      </c>
      <c r="N29" s="17">
        <v>0</v>
      </c>
      <c r="O29" s="17">
        <v>9250</v>
      </c>
      <c r="P29" s="17">
        <v>89385</v>
      </c>
      <c r="Q29" s="22">
        <v>15100</v>
      </c>
      <c r="R29" s="9">
        <v>691838</v>
      </c>
      <c r="S29" s="9">
        <v>44998</v>
      </c>
      <c r="T29" s="9">
        <v>180416</v>
      </c>
      <c r="U29" s="10">
        <v>917252</v>
      </c>
    </row>
    <row r="30" spans="1:21" ht="13.5">
      <c r="A30" s="4">
        <v>2030</v>
      </c>
      <c r="B30" s="18">
        <v>100900</v>
      </c>
      <c r="C30" s="19">
        <v>2020</v>
      </c>
      <c r="D30" s="19">
        <v>98900</v>
      </c>
      <c r="E30" s="19">
        <v>14180</v>
      </c>
      <c r="F30" s="19">
        <v>30708</v>
      </c>
      <c r="G30" s="19">
        <v>52598</v>
      </c>
      <c r="H30" s="19">
        <v>72356</v>
      </c>
      <c r="I30" s="19">
        <v>6246</v>
      </c>
      <c r="J30" s="19">
        <v>68800</v>
      </c>
      <c r="K30" s="19">
        <v>294900</v>
      </c>
      <c r="L30" s="19">
        <v>35200</v>
      </c>
      <c r="M30" s="19">
        <v>30400</v>
      </c>
      <c r="N30" s="19">
        <v>0</v>
      </c>
      <c r="O30" s="19">
        <v>9050</v>
      </c>
      <c r="P30" s="19">
        <v>89036</v>
      </c>
      <c r="Q30" s="20">
        <v>15100</v>
      </c>
      <c r="R30" s="11">
        <v>693612</v>
      </c>
      <c r="S30" s="11">
        <v>44576</v>
      </c>
      <c r="T30" s="11">
        <v>182206</v>
      </c>
      <c r="U30" s="12">
        <v>920394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70</v>
      </c>
      <c r="B5" s="14" t="s">
        <v>47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30919</v>
      </c>
      <c r="C16" s="5">
        <v>635</v>
      </c>
      <c r="D16" s="5">
        <v>4610</v>
      </c>
      <c r="E16" s="5">
        <v>259</v>
      </c>
      <c r="F16" s="5">
        <v>8077</v>
      </c>
      <c r="G16" s="5">
        <v>13498</v>
      </c>
      <c r="H16" s="5">
        <v>22127</v>
      </c>
      <c r="I16" s="5">
        <v>2576</v>
      </c>
      <c r="J16" s="5">
        <v>23049</v>
      </c>
      <c r="K16" s="5">
        <v>86645</v>
      </c>
      <c r="L16" s="5">
        <v>12064</v>
      </c>
      <c r="M16" s="5">
        <v>8837</v>
      </c>
      <c r="N16" s="5">
        <v>0</v>
      </c>
      <c r="O16" s="5">
        <v>4993</v>
      </c>
      <c r="P16" s="5">
        <v>29430</v>
      </c>
      <c r="Q16" s="5">
        <v>4929</v>
      </c>
      <c r="R16" s="9">
        <v>213706</v>
      </c>
      <c r="S16" s="9">
        <v>12757</v>
      </c>
      <c r="T16" s="9">
        <v>26185</v>
      </c>
      <c r="U16" s="10">
        <v>252648</v>
      </c>
    </row>
    <row r="17" spans="1:21" ht="13.5">
      <c r="A17" s="3">
        <v>2017</v>
      </c>
      <c r="B17" s="5">
        <v>30800</v>
      </c>
      <c r="C17" s="5">
        <v>640</v>
      </c>
      <c r="D17" s="5">
        <v>4800</v>
      </c>
      <c r="E17" s="5">
        <v>270</v>
      </c>
      <c r="F17" s="5">
        <v>8464</v>
      </c>
      <c r="G17" s="5">
        <v>13958</v>
      </c>
      <c r="H17" s="5">
        <v>22720</v>
      </c>
      <c r="I17" s="5">
        <v>2719</v>
      </c>
      <c r="J17" s="5">
        <v>23100</v>
      </c>
      <c r="K17" s="5">
        <v>88100</v>
      </c>
      <c r="L17" s="5">
        <v>12000</v>
      </c>
      <c r="M17" s="5">
        <v>8900</v>
      </c>
      <c r="N17" s="5">
        <v>0</v>
      </c>
      <c r="O17" s="5">
        <v>5100</v>
      </c>
      <c r="P17" s="5">
        <v>29260</v>
      </c>
      <c r="Q17" s="5">
        <v>5000</v>
      </c>
      <c r="R17" s="9">
        <v>215520</v>
      </c>
      <c r="S17" s="9">
        <v>13089</v>
      </c>
      <c r="T17" s="9">
        <v>27222</v>
      </c>
      <c r="U17" s="10">
        <v>255831</v>
      </c>
    </row>
    <row r="18" spans="1:21" ht="13.5">
      <c r="A18" s="3">
        <v>2018</v>
      </c>
      <c r="B18" s="5">
        <v>31500</v>
      </c>
      <c r="C18" s="5">
        <v>650</v>
      </c>
      <c r="D18" s="5">
        <v>4900</v>
      </c>
      <c r="E18" s="5">
        <v>280</v>
      </c>
      <c r="F18" s="5">
        <v>8811</v>
      </c>
      <c r="G18" s="5">
        <v>14476</v>
      </c>
      <c r="H18" s="5">
        <v>23119</v>
      </c>
      <c r="I18" s="5">
        <v>2691</v>
      </c>
      <c r="J18" s="5">
        <v>22900</v>
      </c>
      <c r="K18" s="5">
        <v>89000</v>
      </c>
      <c r="L18" s="5">
        <v>12000</v>
      </c>
      <c r="M18" s="5">
        <v>9100</v>
      </c>
      <c r="N18" s="5">
        <v>0</v>
      </c>
      <c r="O18" s="5">
        <v>5200</v>
      </c>
      <c r="P18" s="5">
        <v>29923</v>
      </c>
      <c r="Q18" s="5">
        <v>5100</v>
      </c>
      <c r="R18" s="9">
        <v>218192</v>
      </c>
      <c r="S18" s="9">
        <v>13271</v>
      </c>
      <c r="T18" s="9">
        <v>28187</v>
      </c>
      <c r="U18" s="10">
        <v>259650</v>
      </c>
    </row>
    <row r="19" spans="1:21" ht="13.5">
      <c r="A19" s="3">
        <v>2019</v>
      </c>
      <c r="B19" s="5">
        <v>32200</v>
      </c>
      <c r="C19" s="5">
        <v>670</v>
      </c>
      <c r="D19" s="5">
        <v>4900</v>
      </c>
      <c r="E19" s="5">
        <v>280</v>
      </c>
      <c r="F19" s="5">
        <v>9097</v>
      </c>
      <c r="G19" s="5">
        <v>14377</v>
      </c>
      <c r="H19" s="5">
        <v>23021</v>
      </c>
      <c r="I19" s="5">
        <v>2728</v>
      </c>
      <c r="J19" s="5">
        <v>23000</v>
      </c>
      <c r="K19" s="5">
        <v>89800</v>
      </c>
      <c r="L19" s="5">
        <v>12000</v>
      </c>
      <c r="M19" s="5">
        <v>9200</v>
      </c>
      <c r="N19" s="5">
        <v>0</v>
      </c>
      <c r="O19" s="5">
        <v>5400</v>
      </c>
      <c r="P19" s="5">
        <v>30534</v>
      </c>
      <c r="Q19" s="5">
        <v>5300</v>
      </c>
      <c r="R19" s="9">
        <v>220425</v>
      </c>
      <c r="S19" s="9">
        <v>13708</v>
      </c>
      <c r="T19" s="9">
        <v>28374</v>
      </c>
      <c r="U19" s="10">
        <v>262507</v>
      </c>
    </row>
    <row r="20" spans="1:21" ht="13.5">
      <c r="A20" s="3">
        <v>2020</v>
      </c>
      <c r="B20" s="5">
        <v>32800</v>
      </c>
      <c r="C20" s="5">
        <v>670</v>
      </c>
      <c r="D20" s="5">
        <v>5000</v>
      </c>
      <c r="E20" s="5">
        <v>290</v>
      </c>
      <c r="F20" s="5">
        <v>9213</v>
      </c>
      <c r="G20" s="5">
        <v>14172</v>
      </c>
      <c r="H20" s="5">
        <v>22687</v>
      </c>
      <c r="I20" s="5">
        <v>2819</v>
      </c>
      <c r="J20" s="5">
        <v>23000</v>
      </c>
      <c r="K20" s="5">
        <v>91300</v>
      </c>
      <c r="L20" s="5">
        <v>12000</v>
      </c>
      <c r="M20" s="5">
        <v>9300</v>
      </c>
      <c r="N20" s="5">
        <v>0</v>
      </c>
      <c r="O20" s="5">
        <v>5400</v>
      </c>
      <c r="P20" s="5">
        <v>30928</v>
      </c>
      <c r="Q20" s="5">
        <v>5300</v>
      </c>
      <c r="R20" s="9">
        <v>222685</v>
      </c>
      <c r="S20" s="9">
        <v>13809</v>
      </c>
      <c r="T20" s="9">
        <v>28385</v>
      </c>
      <c r="U20" s="10">
        <v>264879</v>
      </c>
    </row>
    <row r="21" spans="1:21" ht="13.5">
      <c r="A21" s="3">
        <v>2021</v>
      </c>
      <c r="B21" s="5">
        <v>33100</v>
      </c>
      <c r="C21" s="5">
        <v>670</v>
      </c>
      <c r="D21" s="5">
        <v>5200</v>
      </c>
      <c r="E21" s="5">
        <v>290</v>
      </c>
      <c r="F21" s="5">
        <v>9240</v>
      </c>
      <c r="G21" s="5">
        <v>14069</v>
      </c>
      <c r="H21" s="5">
        <v>22664</v>
      </c>
      <c r="I21" s="5">
        <v>2863</v>
      </c>
      <c r="J21" s="5">
        <v>22800</v>
      </c>
      <c r="K21" s="5">
        <v>92900</v>
      </c>
      <c r="L21" s="5">
        <v>12000</v>
      </c>
      <c r="M21" s="5">
        <v>9500</v>
      </c>
      <c r="N21" s="5">
        <v>0</v>
      </c>
      <c r="O21" s="5">
        <v>5400</v>
      </c>
      <c r="P21" s="5">
        <v>31025</v>
      </c>
      <c r="Q21" s="5">
        <v>5400</v>
      </c>
      <c r="R21" s="9">
        <v>224659</v>
      </c>
      <c r="S21" s="9">
        <v>13953</v>
      </c>
      <c r="T21" s="9">
        <v>28509</v>
      </c>
      <c r="U21" s="10">
        <v>267121</v>
      </c>
    </row>
    <row r="22" spans="1:21" ht="13.5">
      <c r="A22" s="3">
        <v>2022</v>
      </c>
      <c r="B22" s="5">
        <v>33200</v>
      </c>
      <c r="C22" s="5">
        <v>680</v>
      </c>
      <c r="D22" s="5">
        <v>5300</v>
      </c>
      <c r="E22" s="5">
        <v>290</v>
      </c>
      <c r="F22" s="5">
        <v>9187</v>
      </c>
      <c r="G22" s="5">
        <v>14051</v>
      </c>
      <c r="H22" s="5">
        <v>22803</v>
      </c>
      <c r="I22" s="5">
        <v>2764</v>
      </c>
      <c r="J22" s="5">
        <v>22500</v>
      </c>
      <c r="K22" s="5">
        <v>94000</v>
      </c>
      <c r="L22" s="5">
        <v>12000</v>
      </c>
      <c r="M22" s="5">
        <v>9600</v>
      </c>
      <c r="N22" s="5">
        <v>0</v>
      </c>
      <c r="O22" s="5">
        <v>5400</v>
      </c>
      <c r="P22" s="5">
        <v>30936</v>
      </c>
      <c r="Q22" s="5">
        <v>5400</v>
      </c>
      <c r="R22" s="9">
        <v>225719</v>
      </c>
      <c r="S22" s="9">
        <v>13854</v>
      </c>
      <c r="T22" s="9">
        <v>28538</v>
      </c>
      <c r="U22" s="10">
        <v>268111</v>
      </c>
    </row>
    <row r="23" spans="1:21" ht="13.5">
      <c r="A23" s="3">
        <v>2023</v>
      </c>
      <c r="B23" s="5">
        <v>33700</v>
      </c>
      <c r="C23" s="5">
        <v>690</v>
      </c>
      <c r="D23" s="5">
        <v>5400</v>
      </c>
      <c r="E23" s="5">
        <v>290</v>
      </c>
      <c r="F23" s="5">
        <v>9388</v>
      </c>
      <c r="G23" s="5">
        <v>14232</v>
      </c>
      <c r="H23" s="5">
        <v>22810</v>
      </c>
      <c r="I23" s="5">
        <v>2647</v>
      </c>
      <c r="J23" s="5">
        <v>22700</v>
      </c>
      <c r="K23" s="5">
        <v>94500</v>
      </c>
      <c r="L23" s="5">
        <v>12000</v>
      </c>
      <c r="M23" s="5">
        <v>9300</v>
      </c>
      <c r="N23" s="5">
        <v>0</v>
      </c>
      <c r="O23" s="5">
        <v>5400</v>
      </c>
      <c r="P23" s="5">
        <v>30940</v>
      </c>
      <c r="Q23" s="5">
        <v>5400</v>
      </c>
      <c r="R23" s="9">
        <v>226640</v>
      </c>
      <c r="S23" s="9">
        <v>13737</v>
      </c>
      <c r="T23" s="9">
        <v>29020</v>
      </c>
      <c r="U23" s="10">
        <v>269397</v>
      </c>
    </row>
    <row r="24" spans="1:21" ht="13.5">
      <c r="A24" s="3">
        <v>2024</v>
      </c>
      <c r="B24" s="5">
        <v>34500</v>
      </c>
      <c r="C24" s="5">
        <v>710</v>
      </c>
      <c r="D24" s="5">
        <v>5500</v>
      </c>
      <c r="E24" s="5">
        <v>290</v>
      </c>
      <c r="F24" s="5">
        <v>9728</v>
      </c>
      <c r="G24" s="5">
        <v>14604</v>
      </c>
      <c r="H24" s="5">
        <v>23028</v>
      </c>
      <c r="I24" s="5">
        <v>2627</v>
      </c>
      <c r="J24" s="5">
        <v>22700</v>
      </c>
      <c r="K24" s="5">
        <v>94300</v>
      </c>
      <c r="L24" s="5">
        <v>12000</v>
      </c>
      <c r="M24" s="5">
        <v>9300</v>
      </c>
      <c r="N24" s="5">
        <v>0</v>
      </c>
      <c r="O24" s="5">
        <v>5500</v>
      </c>
      <c r="P24" s="5">
        <v>30922</v>
      </c>
      <c r="Q24" s="5">
        <v>5500</v>
      </c>
      <c r="R24" s="9">
        <v>227460</v>
      </c>
      <c r="S24" s="9">
        <v>13917</v>
      </c>
      <c r="T24" s="9">
        <v>29832</v>
      </c>
      <c r="U24" s="10">
        <v>271209</v>
      </c>
    </row>
    <row r="25" spans="1:21" ht="13.5">
      <c r="A25" s="3">
        <v>2025</v>
      </c>
      <c r="B25" s="49">
        <v>35400</v>
      </c>
      <c r="C25" s="5">
        <v>720</v>
      </c>
      <c r="D25" s="5">
        <v>5600</v>
      </c>
      <c r="E25" s="5">
        <v>290</v>
      </c>
      <c r="F25" s="5">
        <v>10097</v>
      </c>
      <c r="G25" s="5">
        <v>14914</v>
      </c>
      <c r="H25" s="5">
        <v>23507</v>
      </c>
      <c r="I25" s="5">
        <v>2637</v>
      </c>
      <c r="J25" s="5">
        <v>22700</v>
      </c>
      <c r="K25" s="5">
        <v>94200</v>
      </c>
      <c r="L25" s="5">
        <v>12000</v>
      </c>
      <c r="M25" s="5">
        <v>9500</v>
      </c>
      <c r="N25" s="5">
        <v>0</v>
      </c>
      <c r="O25" s="5">
        <v>5500</v>
      </c>
      <c r="P25" s="5">
        <v>30866</v>
      </c>
      <c r="Q25" s="50">
        <v>5400</v>
      </c>
      <c r="R25" s="9">
        <v>228893</v>
      </c>
      <c r="S25" s="9">
        <v>13827</v>
      </c>
      <c r="T25" s="9">
        <v>30611</v>
      </c>
      <c r="U25" s="10">
        <v>273331</v>
      </c>
    </row>
    <row r="26" spans="1:21" ht="13.5">
      <c r="A26" s="3">
        <v>2026</v>
      </c>
      <c r="B26" s="49">
        <v>35400</v>
      </c>
      <c r="C26" s="5">
        <v>720</v>
      </c>
      <c r="D26" s="5">
        <v>5600</v>
      </c>
      <c r="E26" s="5">
        <v>300</v>
      </c>
      <c r="F26" s="5">
        <v>10363</v>
      </c>
      <c r="G26" s="5">
        <v>15114</v>
      </c>
      <c r="H26" s="5">
        <v>23920</v>
      </c>
      <c r="I26" s="5">
        <v>2588</v>
      </c>
      <c r="J26" s="5">
        <v>22800</v>
      </c>
      <c r="K26" s="5">
        <v>94600</v>
      </c>
      <c r="L26" s="5">
        <v>12000</v>
      </c>
      <c r="M26" s="5">
        <v>9700</v>
      </c>
      <c r="N26" s="5">
        <v>0</v>
      </c>
      <c r="O26" s="5">
        <v>5400</v>
      </c>
      <c r="P26" s="5">
        <v>30676</v>
      </c>
      <c r="Q26" s="50">
        <v>5400</v>
      </c>
      <c r="R26" s="9">
        <v>229816</v>
      </c>
      <c r="S26" s="9">
        <v>13688</v>
      </c>
      <c r="T26" s="9">
        <v>31077</v>
      </c>
      <c r="U26" s="10">
        <v>274581</v>
      </c>
    </row>
    <row r="27" spans="1:21" ht="13.5">
      <c r="A27" s="3">
        <v>2027</v>
      </c>
      <c r="B27" s="49">
        <v>35400</v>
      </c>
      <c r="C27" s="5">
        <v>720</v>
      </c>
      <c r="D27" s="5">
        <v>5600</v>
      </c>
      <c r="E27" s="5">
        <v>290</v>
      </c>
      <c r="F27" s="5">
        <v>10502</v>
      </c>
      <c r="G27" s="5">
        <v>15264</v>
      </c>
      <c r="H27" s="5">
        <v>24129</v>
      </c>
      <c r="I27" s="5">
        <v>2501</v>
      </c>
      <c r="J27" s="5">
        <v>22900</v>
      </c>
      <c r="K27" s="5">
        <v>95200</v>
      </c>
      <c r="L27" s="5">
        <v>12000</v>
      </c>
      <c r="M27" s="5">
        <v>9800</v>
      </c>
      <c r="N27" s="5">
        <v>0</v>
      </c>
      <c r="O27" s="5">
        <v>5300</v>
      </c>
      <c r="P27" s="5">
        <v>30561</v>
      </c>
      <c r="Q27" s="50">
        <v>5500</v>
      </c>
      <c r="R27" s="9">
        <v>230710</v>
      </c>
      <c r="S27" s="9">
        <v>13591</v>
      </c>
      <c r="T27" s="9">
        <v>31366</v>
      </c>
      <c r="U27" s="10">
        <v>275667</v>
      </c>
    </row>
    <row r="28" spans="1:21" ht="13.5">
      <c r="A28" s="3">
        <v>2028</v>
      </c>
      <c r="B28" s="49">
        <v>35400</v>
      </c>
      <c r="C28" s="5">
        <v>720</v>
      </c>
      <c r="D28" s="5">
        <v>5500</v>
      </c>
      <c r="E28" s="5">
        <v>290</v>
      </c>
      <c r="F28" s="5">
        <v>10476</v>
      </c>
      <c r="G28" s="5">
        <v>15422</v>
      </c>
      <c r="H28" s="5">
        <v>24273</v>
      </c>
      <c r="I28" s="5">
        <v>2461</v>
      </c>
      <c r="J28" s="5">
        <v>22900</v>
      </c>
      <c r="K28" s="5">
        <v>95800</v>
      </c>
      <c r="L28" s="5">
        <v>12000</v>
      </c>
      <c r="M28" s="5">
        <v>9900</v>
      </c>
      <c r="N28" s="5">
        <v>0</v>
      </c>
      <c r="O28" s="5">
        <v>5300</v>
      </c>
      <c r="P28" s="5">
        <v>30475</v>
      </c>
      <c r="Q28" s="50">
        <v>5500</v>
      </c>
      <c r="R28" s="9">
        <v>231468</v>
      </c>
      <c r="S28" s="9">
        <v>13551</v>
      </c>
      <c r="T28" s="9">
        <v>31398</v>
      </c>
      <c r="U28" s="10">
        <v>276417</v>
      </c>
    </row>
    <row r="29" spans="1:21" ht="13.5">
      <c r="A29" s="3">
        <v>2029</v>
      </c>
      <c r="B29" s="49">
        <v>35400</v>
      </c>
      <c r="C29" s="5">
        <v>720</v>
      </c>
      <c r="D29" s="5">
        <v>5400</v>
      </c>
      <c r="E29" s="5">
        <v>280</v>
      </c>
      <c r="F29" s="5">
        <v>10377</v>
      </c>
      <c r="G29" s="5">
        <v>15553</v>
      </c>
      <c r="H29" s="5">
        <v>24359</v>
      </c>
      <c r="I29" s="5">
        <v>2421</v>
      </c>
      <c r="J29" s="5">
        <v>23000</v>
      </c>
      <c r="K29" s="5">
        <v>96400</v>
      </c>
      <c r="L29" s="5">
        <v>12000</v>
      </c>
      <c r="M29" s="5">
        <v>9900</v>
      </c>
      <c r="N29" s="5">
        <v>0</v>
      </c>
      <c r="O29" s="5">
        <v>5200</v>
      </c>
      <c r="P29" s="5">
        <v>30431</v>
      </c>
      <c r="Q29" s="50">
        <v>5500</v>
      </c>
      <c r="R29" s="9">
        <v>232210</v>
      </c>
      <c r="S29" s="9">
        <v>13401</v>
      </c>
      <c r="T29" s="9">
        <v>31330</v>
      </c>
      <c r="U29" s="10">
        <v>276941</v>
      </c>
    </row>
    <row r="30" spans="1:21" ht="13.5">
      <c r="A30" s="4">
        <v>2030</v>
      </c>
      <c r="B30" s="6">
        <v>35400</v>
      </c>
      <c r="C30" s="7">
        <v>730</v>
      </c>
      <c r="D30" s="7">
        <v>5400</v>
      </c>
      <c r="E30" s="7">
        <v>280</v>
      </c>
      <c r="F30" s="7">
        <v>10290</v>
      </c>
      <c r="G30" s="7">
        <v>15642</v>
      </c>
      <c r="H30" s="7">
        <v>24373</v>
      </c>
      <c r="I30" s="7">
        <v>2381</v>
      </c>
      <c r="J30" s="7">
        <v>22900</v>
      </c>
      <c r="K30" s="7">
        <v>96700</v>
      </c>
      <c r="L30" s="7">
        <v>12000</v>
      </c>
      <c r="M30" s="7">
        <v>9900</v>
      </c>
      <c r="N30" s="7">
        <v>0</v>
      </c>
      <c r="O30" s="7">
        <v>5100</v>
      </c>
      <c r="P30" s="7">
        <v>30334</v>
      </c>
      <c r="Q30" s="8">
        <v>5500</v>
      </c>
      <c r="R30" s="11">
        <v>232337</v>
      </c>
      <c r="S30" s="11">
        <v>13261</v>
      </c>
      <c r="T30" s="11">
        <v>31332</v>
      </c>
      <c r="U30" s="12">
        <v>276930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120" zoomScaleNormal="120" workbookViewId="0">
      <selection activeCell="B26" sqref="B26:G26"/>
    </sheetView>
  </sheetViews>
  <sheetFormatPr baseColWidth="10" defaultRowHeight="12.75"/>
  <cols>
    <col min="1" max="1" width="9.7109375" customWidth="1"/>
    <col min="2" max="2" width="7.140625" customWidth="1"/>
    <col min="3" max="3" width="7.42578125" customWidth="1"/>
    <col min="4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1126793</v>
      </c>
      <c r="C16" s="5">
        <v>1269271</v>
      </c>
      <c r="D16" s="5">
        <v>349661</v>
      </c>
      <c r="E16" s="5">
        <v>237931</v>
      </c>
      <c r="F16" s="5">
        <v>66323</v>
      </c>
      <c r="G16" s="5">
        <v>192766</v>
      </c>
      <c r="H16" s="5">
        <v>631664</v>
      </c>
      <c r="I16" s="5">
        <v>146593</v>
      </c>
      <c r="J16" s="5">
        <v>847619</v>
      </c>
      <c r="K16" s="5">
        <v>1953129</v>
      </c>
      <c r="L16" s="5">
        <v>415269</v>
      </c>
      <c r="M16" s="5">
        <v>91372</v>
      </c>
      <c r="N16" s="5">
        <v>363691</v>
      </c>
      <c r="O16" s="5">
        <v>191601</v>
      </c>
      <c r="P16" s="5">
        <v>296751</v>
      </c>
      <c r="Q16" s="5">
        <v>190458</v>
      </c>
      <c r="R16" s="9">
        <v>6631868</v>
      </c>
      <c r="S16" s="9">
        <v>1130274</v>
      </c>
      <c r="T16" s="9">
        <v>608750</v>
      </c>
      <c r="U16" s="10">
        <v>8370892</v>
      </c>
    </row>
    <row r="17" spans="1:21" ht="13.5">
      <c r="A17" s="3">
        <v>2017</v>
      </c>
      <c r="B17" s="5">
        <v>1122200</v>
      </c>
      <c r="C17" s="5">
        <v>1261400</v>
      </c>
      <c r="D17" s="5">
        <v>355770</v>
      </c>
      <c r="E17" s="5">
        <v>241400</v>
      </c>
      <c r="F17" s="5">
        <v>67001</v>
      </c>
      <c r="G17" s="5">
        <v>196047</v>
      </c>
      <c r="H17" s="5">
        <v>631935.19148904039</v>
      </c>
      <c r="I17" s="5">
        <v>148914</v>
      </c>
      <c r="J17" s="5">
        <v>837740</v>
      </c>
      <c r="K17" s="5">
        <v>1963200</v>
      </c>
      <c r="L17" s="5">
        <v>411520</v>
      </c>
      <c r="M17" s="5">
        <v>92550</v>
      </c>
      <c r="N17" s="5">
        <v>367390</v>
      </c>
      <c r="O17" s="5">
        <v>192850</v>
      </c>
      <c r="P17" s="5">
        <v>295912</v>
      </c>
      <c r="Q17" s="5">
        <v>192180</v>
      </c>
      <c r="R17" s="9">
        <v>6616457.1914890409</v>
      </c>
      <c r="S17" s="9">
        <v>1142734</v>
      </c>
      <c r="T17" s="9">
        <v>618818</v>
      </c>
      <c r="U17" s="10">
        <v>8378009.1914890409</v>
      </c>
    </row>
    <row r="18" spans="1:21" ht="13.5">
      <c r="A18" s="3">
        <v>2018</v>
      </c>
      <c r="B18" s="5">
        <v>1121700</v>
      </c>
      <c r="C18" s="5">
        <v>1258970</v>
      </c>
      <c r="D18" s="5">
        <v>364580</v>
      </c>
      <c r="E18" s="5">
        <v>244670</v>
      </c>
      <c r="F18" s="5">
        <v>68137</v>
      </c>
      <c r="G18" s="5">
        <v>198542</v>
      </c>
      <c r="H18" s="5">
        <v>631699.5387863362</v>
      </c>
      <c r="I18" s="5">
        <v>149770</v>
      </c>
      <c r="J18" s="5">
        <v>827980</v>
      </c>
      <c r="K18" s="5">
        <v>1967200</v>
      </c>
      <c r="L18" s="5">
        <v>408310</v>
      </c>
      <c r="M18" s="5">
        <v>92830</v>
      </c>
      <c r="N18" s="5">
        <v>372400</v>
      </c>
      <c r="O18" s="5">
        <v>194100</v>
      </c>
      <c r="P18" s="5">
        <v>294999</v>
      </c>
      <c r="Q18" s="5">
        <v>193820</v>
      </c>
      <c r="R18" s="9">
        <v>6603688.5387863368</v>
      </c>
      <c r="S18" s="9">
        <v>1154760</v>
      </c>
      <c r="T18" s="9">
        <v>631259</v>
      </c>
      <c r="U18" s="10">
        <v>8389707.5387863368</v>
      </c>
    </row>
    <row r="19" spans="1:21" ht="13.5">
      <c r="A19" s="3">
        <v>2019</v>
      </c>
      <c r="B19" s="5">
        <v>1123300</v>
      </c>
      <c r="C19" s="5">
        <v>1263670</v>
      </c>
      <c r="D19" s="5">
        <v>373900</v>
      </c>
      <c r="E19" s="5">
        <v>248440</v>
      </c>
      <c r="F19" s="5">
        <v>69273</v>
      </c>
      <c r="G19" s="5">
        <v>201050</v>
      </c>
      <c r="H19" s="5">
        <v>634526.18762707734</v>
      </c>
      <c r="I19" s="5">
        <v>150454</v>
      </c>
      <c r="J19" s="5">
        <v>823710</v>
      </c>
      <c r="K19" s="5">
        <v>1962500</v>
      </c>
      <c r="L19" s="5">
        <v>406520</v>
      </c>
      <c r="M19" s="5">
        <v>93310</v>
      </c>
      <c r="N19" s="5">
        <v>376710</v>
      </c>
      <c r="O19" s="5">
        <v>195500</v>
      </c>
      <c r="P19" s="5">
        <v>294850</v>
      </c>
      <c r="Q19" s="5">
        <v>195560</v>
      </c>
      <c r="R19" s="9">
        <v>6602386.1876270771</v>
      </c>
      <c r="S19" s="9">
        <v>1166664</v>
      </c>
      <c r="T19" s="9">
        <v>644223</v>
      </c>
      <c r="U19" s="10">
        <v>8413273.1876270771</v>
      </c>
    </row>
    <row r="20" spans="1:21" ht="13.5">
      <c r="A20" s="3">
        <v>2020</v>
      </c>
      <c r="B20" s="5">
        <v>1125100</v>
      </c>
      <c r="C20" s="5">
        <v>1277850</v>
      </c>
      <c r="D20" s="5">
        <v>383400</v>
      </c>
      <c r="E20" s="5">
        <v>252600</v>
      </c>
      <c r="F20" s="5">
        <v>70642</v>
      </c>
      <c r="G20" s="5">
        <v>203551</v>
      </c>
      <c r="H20" s="5">
        <v>637594.45564647275</v>
      </c>
      <c r="I20" s="5">
        <v>150908</v>
      </c>
      <c r="J20" s="5">
        <v>843450</v>
      </c>
      <c r="K20" s="5">
        <v>1956100</v>
      </c>
      <c r="L20" s="5">
        <v>406620</v>
      </c>
      <c r="M20" s="5">
        <v>93730</v>
      </c>
      <c r="N20" s="5">
        <v>381100</v>
      </c>
      <c r="O20" s="5">
        <v>197050</v>
      </c>
      <c r="P20" s="5">
        <v>295844</v>
      </c>
      <c r="Q20" s="5">
        <v>196990</v>
      </c>
      <c r="R20" s="9">
        <v>6636288.455646473</v>
      </c>
      <c r="S20" s="9">
        <v>1178648</v>
      </c>
      <c r="T20" s="9">
        <v>657593</v>
      </c>
      <c r="U20" s="10">
        <v>8472529.4556464739</v>
      </c>
    </row>
    <row r="21" spans="1:21" ht="13.5">
      <c r="A21" s="3">
        <v>2021</v>
      </c>
      <c r="B21" s="5">
        <v>1134000</v>
      </c>
      <c r="C21" s="5">
        <v>1294290</v>
      </c>
      <c r="D21" s="5">
        <v>395720</v>
      </c>
      <c r="E21" s="5">
        <v>255120</v>
      </c>
      <c r="F21" s="5">
        <v>71825</v>
      </c>
      <c r="G21" s="5">
        <v>206042</v>
      </c>
      <c r="H21" s="5">
        <v>644706.0611238433</v>
      </c>
      <c r="I21" s="5">
        <v>151577</v>
      </c>
      <c r="J21" s="5">
        <v>840410</v>
      </c>
      <c r="K21" s="5">
        <v>1946200</v>
      </c>
      <c r="L21" s="5">
        <v>407840</v>
      </c>
      <c r="M21" s="5">
        <v>94510</v>
      </c>
      <c r="N21" s="5">
        <v>385300</v>
      </c>
      <c r="O21" s="5">
        <v>198500</v>
      </c>
      <c r="P21" s="5">
        <v>297971</v>
      </c>
      <c r="Q21" s="5">
        <v>198030</v>
      </c>
      <c r="R21" s="9">
        <v>6659927.0611238433</v>
      </c>
      <c r="S21" s="9">
        <v>1188527</v>
      </c>
      <c r="T21" s="9">
        <v>673587</v>
      </c>
      <c r="U21" s="10">
        <v>8522041.0611238442</v>
      </c>
    </row>
    <row r="22" spans="1:21" ht="13.5">
      <c r="A22" s="3">
        <v>2022</v>
      </c>
      <c r="B22" s="5">
        <v>1144800</v>
      </c>
      <c r="C22" s="5">
        <v>1311320</v>
      </c>
      <c r="D22" s="5">
        <v>407140</v>
      </c>
      <c r="E22" s="5">
        <v>257830</v>
      </c>
      <c r="F22" s="5">
        <v>72817</v>
      </c>
      <c r="G22" s="5">
        <v>208546</v>
      </c>
      <c r="H22" s="5">
        <v>652183.48013127898</v>
      </c>
      <c r="I22" s="5">
        <v>151566</v>
      </c>
      <c r="J22" s="5">
        <v>838570</v>
      </c>
      <c r="K22" s="5">
        <v>1943900</v>
      </c>
      <c r="L22" s="5">
        <v>411060</v>
      </c>
      <c r="M22" s="5">
        <v>95680</v>
      </c>
      <c r="N22" s="5">
        <v>388880</v>
      </c>
      <c r="O22" s="5">
        <v>199350</v>
      </c>
      <c r="P22" s="5">
        <v>299476</v>
      </c>
      <c r="Q22" s="5">
        <v>199260</v>
      </c>
      <c r="R22" s="9">
        <v>6696989.4801312787</v>
      </c>
      <c r="S22" s="9">
        <v>1196886</v>
      </c>
      <c r="T22" s="9">
        <v>688503</v>
      </c>
      <c r="U22" s="10">
        <v>8582378.4801312797</v>
      </c>
    </row>
    <row r="23" spans="1:21" ht="13.5">
      <c r="A23" s="3">
        <v>2023</v>
      </c>
      <c r="B23" s="5">
        <v>1158100</v>
      </c>
      <c r="C23" s="5">
        <v>1327340</v>
      </c>
      <c r="D23" s="5">
        <v>416360</v>
      </c>
      <c r="E23" s="5">
        <v>259840</v>
      </c>
      <c r="F23" s="5">
        <v>73609</v>
      </c>
      <c r="G23" s="5">
        <v>210078</v>
      </c>
      <c r="H23" s="5">
        <v>656139.76940888574</v>
      </c>
      <c r="I23" s="5">
        <v>151464</v>
      </c>
      <c r="J23" s="5">
        <v>838150</v>
      </c>
      <c r="K23" s="5">
        <v>1943800</v>
      </c>
      <c r="L23" s="5">
        <v>413280</v>
      </c>
      <c r="M23" s="5">
        <v>96520</v>
      </c>
      <c r="N23" s="5">
        <v>391640</v>
      </c>
      <c r="O23" s="5">
        <v>199650</v>
      </c>
      <c r="P23" s="5">
        <v>299855</v>
      </c>
      <c r="Q23" s="5">
        <v>200190</v>
      </c>
      <c r="R23" s="9">
        <v>6733184.7694088854</v>
      </c>
      <c r="S23" s="9">
        <v>1202784</v>
      </c>
      <c r="T23" s="9">
        <v>700047</v>
      </c>
      <c r="U23" s="10">
        <v>8636015.7694088854</v>
      </c>
    </row>
    <row r="24" spans="1:21" ht="13.5">
      <c r="A24" s="3">
        <v>2024</v>
      </c>
      <c r="B24" s="5">
        <v>1172400</v>
      </c>
      <c r="C24" s="5">
        <v>1342290</v>
      </c>
      <c r="D24" s="5">
        <v>423670</v>
      </c>
      <c r="E24" s="5">
        <v>260540</v>
      </c>
      <c r="F24" s="5">
        <v>74219</v>
      </c>
      <c r="G24" s="5">
        <v>211777</v>
      </c>
      <c r="H24" s="5">
        <v>660160.34030838276</v>
      </c>
      <c r="I24" s="5">
        <v>150718</v>
      </c>
      <c r="J24" s="5">
        <v>836550</v>
      </c>
      <c r="K24" s="5">
        <v>1945500</v>
      </c>
      <c r="L24" s="5">
        <v>415290</v>
      </c>
      <c r="M24" s="5">
        <v>97410</v>
      </c>
      <c r="N24" s="5">
        <v>393280</v>
      </c>
      <c r="O24" s="5">
        <v>199300</v>
      </c>
      <c r="P24" s="5">
        <v>299813</v>
      </c>
      <c r="Q24" s="5">
        <v>200640</v>
      </c>
      <c r="R24" s="9">
        <v>6769413.3403083831</v>
      </c>
      <c r="S24" s="9">
        <v>1204478</v>
      </c>
      <c r="T24" s="9">
        <v>709666</v>
      </c>
      <c r="U24" s="10">
        <v>8683557.3403083831</v>
      </c>
    </row>
    <row r="25" spans="1:21" ht="13.5">
      <c r="A25" s="3">
        <v>2025</v>
      </c>
      <c r="B25" s="49">
        <v>1187500</v>
      </c>
      <c r="C25" s="5">
        <v>1383130</v>
      </c>
      <c r="D25" s="5">
        <v>430380</v>
      </c>
      <c r="E25" s="5">
        <v>260030</v>
      </c>
      <c r="F25" s="5">
        <v>74774</v>
      </c>
      <c r="G25" s="5">
        <v>213719</v>
      </c>
      <c r="H25" s="5">
        <v>665203.47605033696</v>
      </c>
      <c r="I25" s="5">
        <v>149477</v>
      </c>
      <c r="J25" s="5">
        <v>836840</v>
      </c>
      <c r="K25" s="5">
        <v>1947600</v>
      </c>
      <c r="L25" s="5">
        <v>417700</v>
      </c>
      <c r="M25" s="5">
        <v>98110</v>
      </c>
      <c r="N25" s="5">
        <v>394120</v>
      </c>
      <c r="O25" s="5">
        <v>198250</v>
      </c>
      <c r="P25" s="5">
        <v>299695</v>
      </c>
      <c r="Q25" s="50">
        <v>200490</v>
      </c>
      <c r="R25" s="9">
        <v>6835778.4760503368</v>
      </c>
      <c r="S25" s="9">
        <v>1202367</v>
      </c>
      <c r="T25" s="9">
        <v>718873</v>
      </c>
      <c r="U25" s="10">
        <v>8757018.4760503359</v>
      </c>
    </row>
    <row r="26" spans="1:21" ht="13.5">
      <c r="A26" s="3">
        <v>2026</v>
      </c>
      <c r="B26" s="5">
        <v>1187500</v>
      </c>
      <c r="C26" s="5">
        <v>1397190</v>
      </c>
      <c r="D26" s="5">
        <v>435180</v>
      </c>
      <c r="E26" s="5">
        <v>258510</v>
      </c>
      <c r="F26" s="5">
        <v>75300</v>
      </c>
      <c r="G26" s="5">
        <v>215405</v>
      </c>
      <c r="H26" s="5">
        <v>670132.68610479077</v>
      </c>
      <c r="I26" s="5">
        <v>147482</v>
      </c>
      <c r="J26" s="5">
        <v>835840</v>
      </c>
      <c r="K26" s="5">
        <v>1949000</v>
      </c>
      <c r="L26" s="5">
        <v>419420</v>
      </c>
      <c r="M26" s="5">
        <v>98630</v>
      </c>
      <c r="N26" s="5">
        <v>393530</v>
      </c>
      <c r="O26" s="5">
        <v>196950</v>
      </c>
      <c r="P26" s="5">
        <v>305860</v>
      </c>
      <c r="Q26" s="5">
        <v>199940</v>
      </c>
      <c r="R26" s="9">
        <v>6863572.6861047912</v>
      </c>
      <c r="S26" s="9">
        <v>1196412</v>
      </c>
      <c r="T26" s="9">
        <v>725885</v>
      </c>
      <c r="U26" s="10">
        <v>8785869.6861047912</v>
      </c>
    </row>
    <row r="27" spans="1:21" ht="13.5">
      <c r="A27" s="3">
        <v>2027</v>
      </c>
      <c r="B27" s="5">
        <v>1187500</v>
      </c>
      <c r="C27" s="5">
        <v>1409270</v>
      </c>
      <c r="D27" s="5">
        <v>440080</v>
      </c>
      <c r="E27" s="5">
        <v>255980</v>
      </c>
      <c r="F27" s="5">
        <v>75745</v>
      </c>
      <c r="G27" s="5">
        <v>217253</v>
      </c>
      <c r="H27" s="5">
        <v>674136.30819948856</v>
      </c>
      <c r="I27" s="5">
        <v>145208</v>
      </c>
      <c r="J27" s="5">
        <v>836330</v>
      </c>
      <c r="K27" s="5">
        <v>1953200</v>
      </c>
      <c r="L27" s="5">
        <v>420340</v>
      </c>
      <c r="M27" s="5">
        <v>98940</v>
      </c>
      <c r="N27" s="5">
        <v>392240</v>
      </c>
      <c r="O27" s="5">
        <v>195050</v>
      </c>
      <c r="P27" s="5">
        <v>304913</v>
      </c>
      <c r="Q27" s="5">
        <v>199060</v>
      </c>
      <c r="R27" s="9">
        <v>6884629.3081994886</v>
      </c>
      <c r="S27" s="9">
        <v>1187538</v>
      </c>
      <c r="T27" s="9">
        <v>733078</v>
      </c>
      <c r="U27" s="10">
        <v>8805245.3081994876</v>
      </c>
    </row>
    <row r="28" spans="1:21" ht="13.5">
      <c r="A28" s="3">
        <v>2028</v>
      </c>
      <c r="B28" s="5">
        <v>1187500</v>
      </c>
      <c r="C28" s="5">
        <v>1419850</v>
      </c>
      <c r="D28" s="5">
        <v>443470</v>
      </c>
      <c r="E28" s="5">
        <v>252740</v>
      </c>
      <c r="F28" s="5">
        <v>76113</v>
      </c>
      <c r="G28" s="5">
        <v>219228</v>
      </c>
      <c r="H28" s="5">
        <v>677862.4925039009</v>
      </c>
      <c r="I28" s="5">
        <v>142755</v>
      </c>
      <c r="J28" s="5">
        <v>836520</v>
      </c>
      <c r="K28" s="5">
        <v>1955500</v>
      </c>
      <c r="L28" s="5">
        <v>421150</v>
      </c>
      <c r="M28" s="5">
        <v>99260</v>
      </c>
      <c r="N28" s="5">
        <v>390000</v>
      </c>
      <c r="O28" s="5">
        <v>192600</v>
      </c>
      <c r="P28" s="5">
        <v>304142</v>
      </c>
      <c r="Q28" s="5">
        <v>197660</v>
      </c>
      <c r="R28" s="9">
        <v>6901784.492503901</v>
      </c>
      <c r="S28" s="9">
        <v>1175755</v>
      </c>
      <c r="T28" s="9">
        <v>738811</v>
      </c>
      <c r="U28" s="10">
        <v>8816350.4925039001</v>
      </c>
    </row>
    <row r="29" spans="1:21" ht="13.5">
      <c r="A29" s="3">
        <v>2029</v>
      </c>
      <c r="B29" s="5">
        <v>1187500</v>
      </c>
      <c r="C29" s="5">
        <v>1427690</v>
      </c>
      <c r="D29" s="5">
        <v>445960</v>
      </c>
      <c r="E29" s="5">
        <v>249090</v>
      </c>
      <c r="F29" s="5">
        <v>76352</v>
      </c>
      <c r="G29" s="5">
        <v>221129</v>
      </c>
      <c r="H29" s="5">
        <v>680921.34696911706</v>
      </c>
      <c r="I29" s="5">
        <v>140016</v>
      </c>
      <c r="J29" s="5">
        <v>835910</v>
      </c>
      <c r="K29" s="5">
        <v>1960400</v>
      </c>
      <c r="L29" s="5">
        <v>421450</v>
      </c>
      <c r="M29" s="5">
        <v>99570</v>
      </c>
      <c r="N29" s="5">
        <v>387280</v>
      </c>
      <c r="O29" s="5">
        <v>190000</v>
      </c>
      <c r="P29" s="5">
        <v>303105</v>
      </c>
      <c r="Q29" s="5">
        <v>195880</v>
      </c>
      <c r="R29" s="9">
        <v>6916546.3469691165</v>
      </c>
      <c r="S29" s="9">
        <v>1162266</v>
      </c>
      <c r="T29" s="9">
        <v>743441</v>
      </c>
      <c r="U29" s="10">
        <v>8822253.3469691165</v>
      </c>
    </row>
    <row r="30" spans="1:21" ht="13.5">
      <c r="A30" s="4">
        <v>2030</v>
      </c>
      <c r="B30" s="6">
        <v>1187500</v>
      </c>
      <c r="C30" s="7">
        <v>1432670</v>
      </c>
      <c r="D30" s="7">
        <v>447560</v>
      </c>
      <c r="E30" s="7">
        <v>244830</v>
      </c>
      <c r="F30" s="7">
        <v>76476</v>
      </c>
      <c r="G30" s="7">
        <v>222887</v>
      </c>
      <c r="H30" s="7">
        <v>682354.10057400702</v>
      </c>
      <c r="I30" s="7">
        <v>137389</v>
      </c>
      <c r="J30" s="7">
        <v>834900</v>
      </c>
      <c r="K30" s="7">
        <v>1963900</v>
      </c>
      <c r="L30" s="7">
        <v>421150</v>
      </c>
      <c r="M30" s="7">
        <v>99670</v>
      </c>
      <c r="N30" s="7">
        <v>383760</v>
      </c>
      <c r="O30" s="7">
        <v>186750</v>
      </c>
      <c r="P30" s="7">
        <v>302071</v>
      </c>
      <c r="Q30" s="8">
        <v>193800</v>
      </c>
      <c r="R30" s="11">
        <v>6924215.1005740073</v>
      </c>
      <c r="S30" s="11">
        <v>1146529</v>
      </c>
      <c r="T30" s="11">
        <v>746923</v>
      </c>
      <c r="U30" s="12">
        <v>8817667.1005740073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71</v>
      </c>
      <c r="B5" s="14" t="s">
        <v>65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23563</v>
      </c>
      <c r="C16" s="5">
        <v>975</v>
      </c>
      <c r="D16" s="5">
        <v>44833</v>
      </c>
      <c r="E16" s="5">
        <v>8818</v>
      </c>
      <c r="F16" s="5">
        <v>12023</v>
      </c>
      <c r="G16" s="5">
        <v>24014</v>
      </c>
      <c r="H16" s="5">
        <v>35975</v>
      </c>
      <c r="I16" s="5">
        <v>3082</v>
      </c>
      <c r="J16" s="5">
        <v>32355</v>
      </c>
      <c r="K16" s="5">
        <v>123571</v>
      </c>
      <c r="L16" s="5">
        <v>18857</v>
      </c>
      <c r="M16" s="5">
        <v>15380</v>
      </c>
      <c r="N16" s="5">
        <v>0</v>
      </c>
      <c r="O16" s="5">
        <v>3361</v>
      </c>
      <c r="P16" s="5">
        <v>47020</v>
      </c>
      <c r="Q16" s="5">
        <v>6791</v>
      </c>
      <c r="R16" s="9">
        <v>297696</v>
      </c>
      <c r="S16" s="9">
        <v>22052</v>
      </c>
      <c r="T16" s="9">
        <v>80870</v>
      </c>
      <c r="U16" s="10">
        <v>400618</v>
      </c>
    </row>
    <row r="17" spans="1:21" ht="13.5">
      <c r="A17" s="3">
        <v>2017</v>
      </c>
      <c r="B17" s="5">
        <v>36600</v>
      </c>
      <c r="C17" s="5">
        <v>960</v>
      </c>
      <c r="D17" s="5">
        <v>46700</v>
      </c>
      <c r="E17" s="5">
        <v>9100</v>
      </c>
      <c r="F17" s="5">
        <v>12480</v>
      </c>
      <c r="G17" s="5">
        <v>24393</v>
      </c>
      <c r="H17" s="5">
        <v>35971</v>
      </c>
      <c r="I17" s="5">
        <v>3276</v>
      </c>
      <c r="J17" s="5">
        <v>34100</v>
      </c>
      <c r="K17" s="5">
        <v>134200</v>
      </c>
      <c r="L17" s="5">
        <v>18700</v>
      </c>
      <c r="M17" s="5">
        <v>15300</v>
      </c>
      <c r="N17" s="5">
        <v>0</v>
      </c>
      <c r="O17" s="5">
        <v>3300</v>
      </c>
      <c r="P17" s="5">
        <v>48425</v>
      </c>
      <c r="Q17" s="5">
        <v>6800</v>
      </c>
      <c r="R17" s="9">
        <v>324256</v>
      </c>
      <c r="S17" s="9">
        <v>22476</v>
      </c>
      <c r="T17" s="9">
        <v>83573</v>
      </c>
      <c r="U17" s="10">
        <v>430305</v>
      </c>
    </row>
    <row r="18" spans="1:21" ht="13.5">
      <c r="A18" s="3">
        <v>2018</v>
      </c>
      <c r="B18" s="5">
        <v>44800</v>
      </c>
      <c r="C18" s="5">
        <v>970</v>
      </c>
      <c r="D18" s="5">
        <v>48500</v>
      </c>
      <c r="E18" s="5">
        <v>9400</v>
      </c>
      <c r="F18" s="5">
        <v>12669</v>
      </c>
      <c r="G18" s="5">
        <v>24847</v>
      </c>
      <c r="H18" s="5">
        <v>35562</v>
      </c>
      <c r="I18" s="5">
        <v>3296</v>
      </c>
      <c r="J18" s="5">
        <v>35800</v>
      </c>
      <c r="K18" s="5">
        <v>138400</v>
      </c>
      <c r="L18" s="5">
        <v>18400</v>
      </c>
      <c r="M18" s="5">
        <v>15200</v>
      </c>
      <c r="N18" s="5">
        <v>0</v>
      </c>
      <c r="O18" s="5">
        <v>3300</v>
      </c>
      <c r="P18" s="5">
        <v>48703</v>
      </c>
      <c r="Q18" s="5">
        <v>6900</v>
      </c>
      <c r="R18" s="9">
        <v>337835</v>
      </c>
      <c r="S18" s="9">
        <v>22896</v>
      </c>
      <c r="T18" s="9">
        <v>86016</v>
      </c>
      <c r="U18" s="10">
        <v>446747</v>
      </c>
    </row>
    <row r="19" spans="1:21" ht="13.5">
      <c r="A19" s="3">
        <v>2019</v>
      </c>
      <c r="B19" s="5">
        <v>48200</v>
      </c>
      <c r="C19" s="5">
        <v>960</v>
      </c>
      <c r="D19" s="5">
        <v>50900</v>
      </c>
      <c r="E19" s="5">
        <v>9500</v>
      </c>
      <c r="F19" s="5">
        <v>13006</v>
      </c>
      <c r="G19" s="5">
        <v>25333</v>
      </c>
      <c r="H19" s="5">
        <v>36058</v>
      </c>
      <c r="I19" s="5">
        <v>3296</v>
      </c>
      <c r="J19" s="5">
        <v>35800</v>
      </c>
      <c r="K19" s="5">
        <v>139100</v>
      </c>
      <c r="L19" s="5">
        <v>18400</v>
      </c>
      <c r="M19" s="5">
        <v>15500</v>
      </c>
      <c r="N19" s="5">
        <v>0</v>
      </c>
      <c r="O19" s="5">
        <v>3300</v>
      </c>
      <c r="P19" s="5">
        <v>47186</v>
      </c>
      <c r="Q19" s="5">
        <v>6900</v>
      </c>
      <c r="R19" s="9">
        <v>341204</v>
      </c>
      <c r="S19" s="9">
        <v>22996</v>
      </c>
      <c r="T19" s="9">
        <v>89239</v>
      </c>
      <c r="U19" s="10">
        <v>453439</v>
      </c>
    </row>
    <row r="20" spans="1:21" ht="13.5">
      <c r="A20" s="3">
        <v>2020</v>
      </c>
      <c r="B20" s="5">
        <v>48800</v>
      </c>
      <c r="C20" s="5">
        <v>970</v>
      </c>
      <c r="D20" s="5">
        <v>52800</v>
      </c>
      <c r="E20" s="5">
        <v>9900</v>
      </c>
      <c r="F20" s="5">
        <v>13380</v>
      </c>
      <c r="G20" s="5">
        <v>25593</v>
      </c>
      <c r="H20" s="5">
        <v>36375</v>
      </c>
      <c r="I20" s="5">
        <v>3261</v>
      </c>
      <c r="J20" s="5">
        <v>35800</v>
      </c>
      <c r="K20" s="5">
        <v>139800</v>
      </c>
      <c r="L20" s="5">
        <v>18300</v>
      </c>
      <c r="M20" s="5">
        <v>15500</v>
      </c>
      <c r="N20" s="5">
        <v>0</v>
      </c>
      <c r="O20" s="5">
        <v>3400</v>
      </c>
      <c r="P20" s="5">
        <v>47440</v>
      </c>
      <c r="Q20" s="5">
        <v>7100</v>
      </c>
      <c r="R20" s="9">
        <v>342985</v>
      </c>
      <c r="S20" s="9">
        <v>23661</v>
      </c>
      <c r="T20" s="9">
        <v>91773</v>
      </c>
      <c r="U20" s="10">
        <v>458419</v>
      </c>
    </row>
    <row r="21" spans="1:21" ht="13.5">
      <c r="A21" s="3">
        <v>2021</v>
      </c>
      <c r="B21" s="5">
        <v>49400</v>
      </c>
      <c r="C21" s="5">
        <v>990</v>
      </c>
      <c r="D21" s="5">
        <v>54700</v>
      </c>
      <c r="E21" s="5">
        <v>10100</v>
      </c>
      <c r="F21" s="5">
        <v>13758</v>
      </c>
      <c r="G21" s="5">
        <v>25898</v>
      </c>
      <c r="H21" s="5">
        <v>36567</v>
      </c>
      <c r="I21" s="5">
        <v>3370</v>
      </c>
      <c r="J21" s="5">
        <v>35400</v>
      </c>
      <c r="K21" s="5">
        <v>140300</v>
      </c>
      <c r="L21" s="5">
        <v>18300</v>
      </c>
      <c r="M21" s="5">
        <v>15900</v>
      </c>
      <c r="N21" s="5">
        <v>0</v>
      </c>
      <c r="O21" s="5">
        <v>3500</v>
      </c>
      <c r="P21" s="5">
        <v>48306</v>
      </c>
      <c r="Q21" s="5">
        <v>7200</v>
      </c>
      <c r="R21" s="9">
        <v>345163</v>
      </c>
      <c r="S21" s="9">
        <v>24170</v>
      </c>
      <c r="T21" s="9">
        <v>94356</v>
      </c>
      <c r="U21" s="10">
        <v>463689</v>
      </c>
    </row>
    <row r="22" spans="1:21" ht="13.5">
      <c r="A22" s="3">
        <v>2022</v>
      </c>
      <c r="B22" s="5">
        <v>50500</v>
      </c>
      <c r="C22" s="5">
        <v>1000</v>
      </c>
      <c r="D22" s="5">
        <v>56800</v>
      </c>
      <c r="E22" s="5">
        <v>10300</v>
      </c>
      <c r="F22" s="5">
        <v>14024</v>
      </c>
      <c r="G22" s="5">
        <v>25697</v>
      </c>
      <c r="H22" s="5">
        <v>36116</v>
      </c>
      <c r="I22" s="5">
        <v>3501</v>
      </c>
      <c r="J22" s="5">
        <v>35500</v>
      </c>
      <c r="K22" s="5">
        <v>142400</v>
      </c>
      <c r="L22" s="5">
        <v>18300</v>
      </c>
      <c r="M22" s="5">
        <v>16100</v>
      </c>
      <c r="N22" s="5">
        <v>0</v>
      </c>
      <c r="O22" s="5">
        <v>3500</v>
      </c>
      <c r="P22" s="5">
        <v>49042</v>
      </c>
      <c r="Q22" s="5">
        <v>7400</v>
      </c>
      <c r="R22" s="9">
        <v>348958</v>
      </c>
      <c r="S22" s="9">
        <v>24701</v>
      </c>
      <c r="T22" s="9">
        <v>96521</v>
      </c>
      <c r="U22" s="10">
        <v>470180</v>
      </c>
    </row>
    <row r="23" spans="1:21" ht="13.5">
      <c r="A23" s="3">
        <v>2023</v>
      </c>
      <c r="B23" s="5">
        <v>51200</v>
      </c>
      <c r="C23" s="5">
        <v>1010</v>
      </c>
      <c r="D23" s="5">
        <v>57900</v>
      </c>
      <c r="E23" s="5">
        <v>10400</v>
      </c>
      <c r="F23" s="5">
        <v>13825</v>
      </c>
      <c r="G23" s="5">
        <v>25352</v>
      </c>
      <c r="H23" s="5">
        <v>35887</v>
      </c>
      <c r="I23" s="5">
        <v>3588</v>
      </c>
      <c r="J23" s="5">
        <v>35100</v>
      </c>
      <c r="K23" s="5">
        <v>144600</v>
      </c>
      <c r="L23" s="5">
        <v>18300</v>
      </c>
      <c r="M23" s="5">
        <v>16400</v>
      </c>
      <c r="N23" s="5">
        <v>0</v>
      </c>
      <c r="O23" s="5">
        <v>3500</v>
      </c>
      <c r="P23" s="5">
        <v>48991</v>
      </c>
      <c r="Q23" s="5">
        <v>7400</v>
      </c>
      <c r="R23" s="9">
        <v>351488</v>
      </c>
      <c r="S23" s="9">
        <v>24888</v>
      </c>
      <c r="T23" s="9">
        <v>97077</v>
      </c>
      <c r="U23" s="10">
        <v>473453</v>
      </c>
    </row>
    <row r="24" spans="1:21" ht="13.5">
      <c r="A24" s="3">
        <v>2024</v>
      </c>
      <c r="B24" s="5">
        <v>51700</v>
      </c>
      <c r="C24" s="5">
        <v>1010</v>
      </c>
      <c r="D24" s="5">
        <v>58900</v>
      </c>
      <c r="E24" s="5">
        <v>10500</v>
      </c>
      <c r="F24" s="5">
        <v>13806</v>
      </c>
      <c r="G24" s="5">
        <v>25194</v>
      </c>
      <c r="H24" s="5">
        <v>35856</v>
      </c>
      <c r="I24" s="5">
        <v>3539</v>
      </c>
      <c r="J24" s="5">
        <v>34800</v>
      </c>
      <c r="K24" s="5">
        <v>146800</v>
      </c>
      <c r="L24" s="5">
        <v>18300</v>
      </c>
      <c r="M24" s="5">
        <v>16500</v>
      </c>
      <c r="N24" s="5">
        <v>0</v>
      </c>
      <c r="O24" s="5">
        <v>3500</v>
      </c>
      <c r="P24" s="5">
        <v>48939</v>
      </c>
      <c r="Q24" s="5">
        <v>7500</v>
      </c>
      <c r="R24" s="9">
        <v>353905</v>
      </c>
      <c r="S24" s="9">
        <v>25039</v>
      </c>
      <c r="T24" s="9">
        <v>97900</v>
      </c>
      <c r="U24" s="10">
        <v>476844</v>
      </c>
    </row>
    <row r="25" spans="1:21" ht="13.5">
      <c r="A25" s="3">
        <v>2025</v>
      </c>
      <c r="B25" s="49">
        <v>52000</v>
      </c>
      <c r="C25" s="5">
        <v>1030</v>
      </c>
      <c r="D25" s="5">
        <v>60200</v>
      </c>
      <c r="E25" s="5">
        <v>10500</v>
      </c>
      <c r="F25" s="5">
        <v>13877</v>
      </c>
      <c r="G25" s="5">
        <v>25329</v>
      </c>
      <c r="H25" s="5">
        <v>36063</v>
      </c>
      <c r="I25" s="5">
        <v>3445</v>
      </c>
      <c r="J25" s="5">
        <v>34500</v>
      </c>
      <c r="K25" s="5">
        <v>147900</v>
      </c>
      <c r="L25" s="5">
        <v>18300</v>
      </c>
      <c r="M25" s="5">
        <v>16400</v>
      </c>
      <c r="N25" s="5">
        <v>0</v>
      </c>
      <c r="O25" s="5">
        <v>3500</v>
      </c>
      <c r="P25" s="5">
        <v>48559</v>
      </c>
      <c r="Q25" s="50">
        <v>7500</v>
      </c>
      <c r="R25" s="9">
        <v>354752</v>
      </c>
      <c r="S25" s="9">
        <v>24945</v>
      </c>
      <c r="T25" s="9">
        <v>99406</v>
      </c>
      <c r="U25" s="10">
        <v>479103</v>
      </c>
    </row>
    <row r="26" spans="1:21" ht="13.5">
      <c r="A26" s="3">
        <v>2026</v>
      </c>
      <c r="B26" s="49">
        <v>52000</v>
      </c>
      <c r="C26" s="5">
        <v>1060</v>
      </c>
      <c r="D26" s="5">
        <v>61500</v>
      </c>
      <c r="E26" s="5">
        <v>10600</v>
      </c>
      <c r="F26" s="5">
        <v>14293</v>
      </c>
      <c r="G26" s="5">
        <v>25746</v>
      </c>
      <c r="H26" s="5">
        <v>36279</v>
      </c>
      <c r="I26" s="5">
        <v>3333</v>
      </c>
      <c r="J26" s="5">
        <v>34600</v>
      </c>
      <c r="K26" s="5">
        <v>148300</v>
      </c>
      <c r="L26" s="5">
        <v>18300</v>
      </c>
      <c r="M26" s="5">
        <v>16200</v>
      </c>
      <c r="N26" s="5">
        <v>0</v>
      </c>
      <c r="O26" s="5">
        <v>3600</v>
      </c>
      <c r="P26" s="5">
        <v>48564</v>
      </c>
      <c r="Q26" s="50">
        <v>7600</v>
      </c>
      <c r="R26" s="9">
        <v>355303</v>
      </c>
      <c r="S26" s="9">
        <v>25133</v>
      </c>
      <c r="T26" s="9">
        <v>101539</v>
      </c>
      <c r="U26" s="10">
        <v>481975</v>
      </c>
    </row>
    <row r="27" spans="1:21" ht="13.5">
      <c r="A27" s="3">
        <v>2027</v>
      </c>
      <c r="B27" s="49">
        <v>52000</v>
      </c>
      <c r="C27" s="5">
        <v>1070</v>
      </c>
      <c r="D27" s="5">
        <v>64100</v>
      </c>
      <c r="E27" s="5">
        <v>10600</v>
      </c>
      <c r="F27" s="5">
        <v>14787</v>
      </c>
      <c r="G27" s="5">
        <v>26313</v>
      </c>
      <c r="H27" s="5">
        <v>36797</v>
      </c>
      <c r="I27" s="5">
        <v>3329</v>
      </c>
      <c r="J27" s="5">
        <v>34700</v>
      </c>
      <c r="K27" s="5">
        <v>148200</v>
      </c>
      <c r="L27" s="5">
        <v>18300</v>
      </c>
      <c r="M27" s="5">
        <v>16200</v>
      </c>
      <c r="N27" s="5">
        <v>0</v>
      </c>
      <c r="O27" s="5">
        <v>3600</v>
      </c>
      <c r="P27" s="5">
        <v>48326</v>
      </c>
      <c r="Q27" s="50">
        <v>7600</v>
      </c>
      <c r="R27" s="9">
        <v>355593</v>
      </c>
      <c r="S27" s="9">
        <v>25129</v>
      </c>
      <c r="T27" s="9">
        <v>105200</v>
      </c>
      <c r="U27" s="10">
        <v>485922</v>
      </c>
    </row>
    <row r="28" spans="1:21" ht="13.5">
      <c r="A28" s="3">
        <v>2028</v>
      </c>
      <c r="B28" s="49">
        <v>52000</v>
      </c>
      <c r="C28" s="5">
        <v>1080</v>
      </c>
      <c r="D28" s="5">
        <v>65900</v>
      </c>
      <c r="E28" s="5">
        <v>10600</v>
      </c>
      <c r="F28" s="5">
        <v>15268</v>
      </c>
      <c r="G28" s="5">
        <v>26752</v>
      </c>
      <c r="H28" s="5">
        <v>37420</v>
      </c>
      <c r="I28" s="5">
        <v>3284</v>
      </c>
      <c r="J28" s="5">
        <v>34700</v>
      </c>
      <c r="K28" s="5">
        <v>148400</v>
      </c>
      <c r="L28" s="5">
        <v>18300</v>
      </c>
      <c r="M28" s="5">
        <v>16600</v>
      </c>
      <c r="N28" s="5">
        <v>0</v>
      </c>
      <c r="O28" s="5">
        <v>3500</v>
      </c>
      <c r="P28" s="5">
        <v>48200</v>
      </c>
      <c r="Q28" s="50">
        <v>7600</v>
      </c>
      <c r="R28" s="9">
        <v>356700</v>
      </c>
      <c r="S28" s="9">
        <v>24984</v>
      </c>
      <c r="T28" s="9">
        <v>107920</v>
      </c>
      <c r="U28" s="10">
        <v>489604</v>
      </c>
    </row>
    <row r="29" spans="1:21" ht="13.5">
      <c r="A29" s="3">
        <v>2029</v>
      </c>
      <c r="B29" s="49">
        <v>52000</v>
      </c>
      <c r="C29" s="5">
        <v>1100</v>
      </c>
      <c r="D29" s="5">
        <v>67700</v>
      </c>
      <c r="E29" s="5">
        <v>10600</v>
      </c>
      <c r="F29" s="5">
        <v>15561</v>
      </c>
      <c r="G29" s="5">
        <v>27057</v>
      </c>
      <c r="H29" s="5">
        <v>37932</v>
      </c>
      <c r="I29" s="5">
        <v>3231</v>
      </c>
      <c r="J29" s="5">
        <v>34900</v>
      </c>
      <c r="K29" s="5">
        <v>149100</v>
      </c>
      <c r="L29" s="5">
        <v>18300</v>
      </c>
      <c r="M29" s="5">
        <v>16900</v>
      </c>
      <c r="N29" s="5">
        <v>0</v>
      </c>
      <c r="O29" s="5">
        <v>3500</v>
      </c>
      <c r="P29" s="5">
        <v>47897</v>
      </c>
      <c r="Q29" s="50">
        <v>7600</v>
      </c>
      <c r="R29" s="9">
        <v>358129</v>
      </c>
      <c r="S29" s="9">
        <v>24931</v>
      </c>
      <c r="T29" s="9">
        <v>110318</v>
      </c>
      <c r="U29" s="10">
        <v>493378</v>
      </c>
    </row>
    <row r="30" spans="1:21" ht="13.5">
      <c r="A30" s="4">
        <v>2030</v>
      </c>
      <c r="B30" s="6">
        <v>52000</v>
      </c>
      <c r="C30" s="7">
        <v>1080</v>
      </c>
      <c r="D30" s="7">
        <v>68600</v>
      </c>
      <c r="E30" s="7">
        <v>10500</v>
      </c>
      <c r="F30" s="7">
        <v>15647</v>
      </c>
      <c r="G30" s="7">
        <v>27303</v>
      </c>
      <c r="H30" s="7">
        <v>38211</v>
      </c>
      <c r="I30" s="7">
        <v>3138</v>
      </c>
      <c r="J30" s="7">
        <v>35000</v>
      </c>
      <c r="K30" s="7">
        <v>150000</v>
      </c>
      <c r="L30" s="7">
        <v>18300</v>
      </c>
      <c r="M30" s="7">
        <v>17100</v>
      </c>
      <c r="N30" s="7">
        <v>0</v>
      </c>
      <c r="O30" s="7">
        <v>3400</v>
      </c>
      <c r="P30" s="7">
        <v>47761</v>
      </c>
      <c r="Q30" s="8">
        <v>7600</v>
      </c>
      <c r="R30" s="11">
        <v>359452</v>
      </c>
      <c r="S30" s="11">
        <v>24638</v>
      </c>
      <c r="T30" s="11">
        <v>111550</v>
      </c>
      <c r="U30" s="12">
        <v>495640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 ht="15" customHeight="1">
      <c r="A4" s="16" t="s">
        <v>68</v>
      </c>
      <c r="B4" s="14" t="s">
        <v>72</v>
      </c>
    </row>
    <row r="5" spans="1:21">
      <c r="A5" s="16" t="s">
        <v>73</v>
      </c>
      <c r="B5" s="14" t="s">
        <v>66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565</v>
      </c>
      <c r="C16" s="5">
        <v>158</v>
      </c>
      <c r="D16" s="5">
        <v>17129</v>
      </c>
      <c r="E16" s="5">
        <v>2734</v>
      </c>
      <c r="F16" s="5">
        <v>4331</v>
      </c>
      <c r="G16" s="5">
        <v>8839</v>
      </c>
      <c r="H16" s="5">
        <v>9842</v>
      </c>
      <c r="I16" s="5">
        <v>587</v>
      </c>
      <c r="J16" s="5">
        <v>9064</v>
      </c>
      <c r="K16" s="5">
        <v>33326</v>
      </c>
      <c r="L16" s="5">
        <v>5314</v>
      </c>
      <c r="M16" s="5">
        <v>3168</v>
      </c>
      <c r="N16" s="5">
        <v>0</v>
      </c>
      <c r="O16" s="5">
        <v>536</v>
      </c>
      <c r="P16" s="5">
        <v>10438</v>
      </c>
      <c r="Q16" s="5">
        <v>1808</v>
      </c>
      <c r="R16" s="9">
        <v>71875</v>
      </c>
      <c r="S16" s="9">
        <v>5665</v>
      </c>
      <c r="T16" s="9">
        <v>30299</v>
      </c>
      <c r="U16" s="10">
        <v>107839</v>
      </c>
    </row>
    <row r="17" spans="1:21" ht="13.5">
      <c r="A17" s="3">
        <v>2017</v>
      </c>
      <c r="B17" s="5">
        <v>2300</v>
      </c>
      <c r="C17" s="5">
        <v>180</v>
      </c>
      <c r="D17" s="5">
        <v>17000</v>
      </c>
      <c r="E17" s="5">
        <v>2800</v>
      </c>
      <c r="F17" s="5">
        <v>4106</v>
      </c>
      <c r="G17" s="5">
        <v>8821</v>
      </c>
      <c r="H17" s="5">
        <v>9135</v>
      </c>
      <c r="I17" s="5">
        <v>572</v>
      </c>
      <c r="J17" s="5">
        <v>9600</v>
      </c>
      <c r="K17" s="5">
        <v>37000</v>
      </c>
      <c r="L17" s="5">
        <v>5200</v>
      </c>
      <c r="M17" s="5">
        <v>3300</v>
      </c>
      <c r="N17" s="5">
        <v>0</v>
      </c>
      <c r="O17" s="5">
        <v>550</v>
      </c>
      <c r="P17" s="5">
        <v>11110</v>
      </c>
      <c r="Q17" s="5">
        <v>1800</v>
      </c>
      <c r="R17" s="9">
        <v>77825</v>
      </c>
      <c r="S17" s="9">
        <v>5722</v>
      </c>
      <c r="T17" s="9">
        <v>29927</v>
      </c>
      <c r="U17" s="10">
        <v>113474</v>
      </c>
    </row>
    <row r="18" spans="1:21" ht="13.5">
      <c r="A18" s="3">
        <v>2018</v>
      </c>
      <c r="B18" s="5">
        <v>6000</v>
      </c>
      <c r="C18" s="5">
        <v>160</v>
      </c>
      <c r="D18" s="5">
        <v>17700</v>
      </c>
      <c r="E18" s="5">
        <v>2900</v>
      </c>
      <c r="F18" s="5">
        <v>4226</v>
      </c>
      <c r="G18" s="5">
        <v>8585</v>
      </c>
      <c r="H18" s="5">
        <v>9438</v>
      </c>
      <c r="I18" s="5">
        <v>677</v>
      </c>
      <c r="J18" s="5">
        <v>9600</v>
      </c>
      <c r="K18" s="5">
        <v>42600</v>
      </c>
      <c r="L18" s="5">
        <v>5100</v>
      </c>
      <c r="M18" s="5">
        <v>3200</v>
      </c>
      <c r="N18" s="5">
        <v>0</v>
      </c>
      <c r="O18" s="5">
        <v>500</v>
      </c>
      <c r="P18" s="5">
        <v>10786</v>
      </c>
      <c r="Q18" s="5">
        <v>1800</v>
      </c>
      <c r="R18" s="9">
        <v>86884</v>
      </c>
      <c r="S18" s="9">
        <v>5877</v>
      </c>
      <c r="T18" s="9">
        <v>30511</v>
      </c>
      <c r="U18" s="10">
        <v>123272</v>
      </c>
    </row>
    <row r="19" spans="1:21" ht="13.5">
      <c r="A19" s="3">
        <v>2019</v>
      </c>
      <c r="B19" s="5">
        <v>9900</v>
      </c>
      <c r="C19" s="5">
        <v>170</v>
      </c>
      <c r="D19" s="5">
        <v>18400</v>
      </c>
      <c r="E19" s="5">
        <v>3000</v>
      </c>
      <c r="F19" s="5">
        <v>4150</v>
      </c>
      <c r="G19" s="5">
        <v>8947</v>
      </c>
      <c r="H19" s="5">
        <v>9149</v>
      </c>
      <c r="I19" s="5">
        <v>696</v>
      </c>
      <c r="J19" s="5">
        <v>10800</v>
      </c>
      <c r="K19" s="5">
        <v>44800</v>
      </c>
      <c r="L19" s="5">
        <v>5000</v>
      </c>
      <c r="M19" s="5">
        <v>3100</v>
      </c>
      <c r="N19" s="5">
        <v>0</v>
      </c>
      <c r="O19" s="5">
        <v>500</v>
      </c>
      <c r="P19" s="5">
        <v>11958</v>
      </c>
      <c r="Q19" s="5">
        <v>1900</v>
      </c>
      <c r="R19" s="9">
        <v>94877</v>
      </c>
      <c r="S19" s="9">
        <v>6096</v>
      </c>
      <c r="T19" s="9">
        <v>31497</v>
      </c>
      <c r="U19" s="10">
        <v>132470</v>
      </c>
    </row>
    <row r="20" spans="1:21" ht="13.5">
      <c r="A20" s="3">
        <v>2020</v>
      </c>
      <c r="B20" s="5">
        <v>12500</v>
      </c>
      <c r="C20" s="5">
        <v>180</v>
      </c>
      <c r="D20" s="5">
        <v>19200</v>
      </c>
      <c r="E20" s="5">
        <v>3100</v>
      </c>
      <c r="F20" s="5">
        <v>4291</v>
      </c>
      <c r="G20" s="5">
        <v>9152</v>
      </c>
      <c r="H20" s="5">
        <v>9282</v>
      </c>
      <c r="I20" s="5">
        <v>745</v>
      </c>
      <c r="J20" s="5">
        <v>11100</v>
      </c>
      <c r="K20" s="5">
        <v>45000</v>
      </c>
      <c r="L20" s="5">
        <v>5000</v>
      </c>
      <c r="M20" s="5">
        <v>3200</v>
      </c>
      <c r="N20" s="5">
        <v>0</v>
      </c>
      <c r="O20" s="5">
        <v>550</v>
      </c>
      <c r="P20" s="5">
        <v>11151</v>
      </c>
      <c r="Q20" s="5">
        <v>1900</v>
      </c>
      <c r="R20" s="9">
        <v>97413</v>
      </c>
      <c r="S20" s="9">
        <v>6295</v>
      </c>
      <c r="T20" s="9">
        <v>32643</v>
      </c>
      <c r="U20" s="10">
        <v>136351</v>
      </c>
    </row>
    <row r="21" spans="1:21" ht="13.5">
      <c r="A21" s="3">
        <v>2021</v>
      </c>
      <c r="B21" s="5">
        <v>12600</v>
      </c>
      <c r="C21" s="5">
        <v>180</v>
      </c>
      <c r="D21" s="5">
        <v>19800</v>
      </c>
      <c r="E21" s="5">
        <v>3100</v>
      </c>
      <c r="F21" s="5">
        <v>4247</v>
      </c>
      <c r="G21" s="5">
        <v>8932</v>
      </c>
      <c r="H21" s="5">
        <v>9226</v>
      </c>
      <c r="I21" s="5">
        <v>685</v>
      </c>
      <c r="J21" s="5">
        <v>11300</v>
      </c>
      <c r="K21" s="5">
        <v>45700</v>
      </c>
      <c r="L21" s="5">
        <v>5000</v>
      </c>
      <c r="M21" s="5">
        <v>3100</v>
      </c>
      <c r="N21" s="5">
        <v>0</v>
      </c>
      <c r="O21" s="5">
        <v>550</v>
      </c>
      <c r="P21" s="5">
        <v>10883</v>
      </c>
      <c r="Q21" s="5">
        <v>1800</v>
      </c>
      <c r="R21" s="9">
        <v>97989</v>
      </c>
      <c r="S21" s="9">
        <v>6135</v>
      </c>
      <c r="T21" s="9">
        <v>32979</v>
      </c>
      <c r="U21" s="10">
        <v>137103</v>
      </c>
    </row>
    <row r="22" spans="1:21" ht="13.5">
      <c r="A22" s="3">
        <v>2022</v>
      </c>
      <c r="B22" s="5">
        <v>12600</v>
      </c>
      <c r="C22" s="5">
        <v>240</v>
      </c>
      <c r="D22" s="5">
        <v>20600</v>
      </c>
      <c r="E22" s="5">
        <v>3200</v>
      </c>
      <c r="F22" s="5">
        <v>4296</v>
      </c>
      <c r="G22" s="5">
        <v>9444</v>
      </c>
      <c r="H22" s="5">
        <v>9529</v>
      </c>
      <c r="I22" s="5">
        <v>694</v>
      </c>
      <c r="J22" s="5">
        <v>11000</v>
      </c>
      <c r="K22" s="5">
        <v>45200</v>
      </c>
      <c r="L22" s="5">
        <v>4900</v>
      </c>
      <c r="M22" s="5">
        <v>3300</v>
      </c>
      <c r="N22" s="5">
        <v>0</v>
      </c>
      <c r="O22" s="5">
        <v>550</v>
      </c>
      <c r="P22" s="5">
        <v>10934</v>
      </c>
      <c r="Q22" s="5">
        <v>1900</v>
      </c>
      <c r="R22" s="9">
        <v>97703</v>
      </c>
      <c r="S22" s="9">
        <v>6344</v>
      </c>
      <c r="T22" s="9">
        <v>34340</v>
      </c>
      <c r="U22" s="10">
        <v>138387</v>
      </c>
    </row>
    <row r="23" spans="1:21" ht="13.5">
      <c r="A23" s="3">
        <v>2023</v>
      </c>
      <c r="B23" s="5">
        <v>13000</v>
      </c>
      <c r="C23" s="5">
        <v>190</v>
      </c>
      <c r="D23" s="5">
        <v>21000</v>
      </c>
      <c r="E23" s="5">
        <v>3300</v>
      </c>
      <c r="F23" s="5">
        <v>4498</v>
      </c>
      <c r="G23" s="5">
        <v>9443</v>
      </c>
      <c r="H23" s="5">
        <v>9530</v>
      </c>
      <c r="I23" s="5">
        <v>732</v>
      </c>
      <c r="J23" s="5">
        <v>11100</v>
      </c>
      <c r="K23" s="5">
        <v>45600</v>
      </c>
      <c r="L23" s="5">
        <v>4900</v>
      </c>
      <c r="M23" s="5">
        <v>3300</v>
      </c>
      <c r="N23" s="5">
        <v>0</v>
      </c>
      <c r="O23" s="5">
        <v>550</v>
      </c>
      <c r="P23" s="5">
        <v>11188</v>
      </c>
      <c r="Q23" s="5">
        <v>2000</v>
      </c>
      <c r="R23" s="9">
        <v>98808</v>
      </c>
      <c r="S23" s="9">
        <v>6582</v>
      </c>
      <c r="T23" s="9">
        <v>34941</v>
      </c>
      <c r="U23" s="10">
        <v>140331</v>
      </c>
    </row>
    <row r="24" spans="1:21" ht="13.5">
      <c r="A24" s="3">
        <v>2024</v>
      </c>
      <c r="B24" s="5">
        <v>13100</v>
      </c>
      <c r="C24" s="5">
        <v>190</v>
      </c>
      <c r="D24" s="5">
        <v>21400</v>
      </c>
      <c r="E24" s="5">
        <v>3300</v>
      </c>
      <c r="F24" s="5">
        <v>4423</v>
      </c>
      <c r="G24" s="5">
        <v>9227</v>
      </c>
      <c r="H24" s="5">
        <v>9390</v>
      </c>
      <c r="I24" s="5">
        <v>755</v>
      </c>
      <c r="J24" s="5">
        <v>11000</v>
      </c>
      <c r="K24" s="5">
        <v>46100</v>
      </c>
      <c r="L24" s="5">
        <v>4900</v>
      </c>
      <c r="M24" s="5">
        <v>3300</v>
      </c>
      <c r="N24" s="5">
        <v>0</v>
      </c>
      <c r="O24" s="5">
        <v>550</v>
      </c>
      <c r="P24" s="5">
        <v>11194</v>
      </c>
      <c r="Q24" s="5">
        <v>2000</v>
      </c>
      <c r="R24" s="9">
        <v>99174</v>
      </c>
      <c r="S24" s="9">
        <v>6605</v>
      </c>
      <c r="T24" s="9">
        <v>35050</v>
      </c>
      <c r="U24" s="10">
        <v>140829</v>
      </c>
    </row>
    <row r="25" spans="1:21" ht="13.5">
      <c r="A25" s="3">
        <v>2025</v>
      </c>
      <c r="B25" s="49">
        <v>13500</v>
      </c>
      <c r="C25" s="5">
        <v>190</v>
      </c>
      <c r="D25" s="5">
        <v>21900</v>
      </c>
      <c r="E25" s="5">
        <v>3400</v>
      </c>
      <c r="F25" s="5">
        <v>4448</v>
      </c>
      <c r="G25" s="5">
        <v>9146</v>
      </c>
      <c r="H25" s="5">
        <v>9228</v>
      </c>
      <c r="I25" s="5">
        <v>776</v>
      </c>
      <c r="J25" s="5">
        <v>11200</v>
      </c>
      <c r="K25" s="5">
        <v>47200</v>
      </c>
      <c r="L25" s="5">
        <v>4900</v>
      </c>
      <c r="M25" s="5">
        <v>3400</v>
      </c>
      <c r="N25" s="5">
        <v>0</v>
      </c>
      <c r="O25" s="5">
        <v>550</v>
      </c>
      <c r="P25" s="5">
        <v>11281</v>
      </c>
      <c r="Q25" s="50">
        <v>2000</v>
      </c>
      <c r="R25" s="9">
        <v>100899</v>
      </c>
      <c r="S25" s="9">
        <v>6726</v>
      </c>
      <c r="T25" s="9">
        <v>35494</v>
      </c>
      <c r="U25" s="10">
        <v>143119</v>
      </c>
    </row>
    <row r="26" spans="1:21" ht="13.5">
      <c r="A26" s="3">
        <v>2026</v>
      </c>
      <c r="B26" s="49">
        <v>13500</v>
      </c>
      <c r="C26" s="5">
        <v>190</v>
      </c>
      <c r="D26" s="5">
        <v>22300</v>
      </c>
      <c r="E26" s="5">
        <v>3400</v>
      </c>
      <c r="F26" s="5">
        <v>4353</v>
      </c>
      <c r="G26" s="5">
        <v>9071</v>
      </c>
      <c r="H26" s="5">
        <v>9373</v>
      </c>
      <c r="I26" s="5">
        <v>780</v>
      </c>
      <c r="J26" s="5">
        <v>10800</v>
      </c>
      <c r="K26" s="5">
        <v>47700</v>
      </c>
      <c r="L26" s="5">
        <v>4900</v>
      </c>
      <c r="M26" s="5">
        <v>3500</v>
      </c>
      <c r="N26" s="5">
        <v>0</v>
      </c>
      <c r="O26" s="5">
        <v>550</v>
      </c>
      <c r="P26" s="5">
        <v>11069</v>
      </c>
      <c r="Q26" s="50">
        <v>2000</v>
      </c>
      <c r="R26" s="9">
        <v>101032</v>
      </c>
      <c r="S26" s="9">
        <v>6730</v>
      </c>
      <c r="T26" s="9">
        <v>35724</v>
      </c>
      <c r="U26" s="10">
        <v>143486</v>
      </c>
    </row>
    <row r="27" spans="1:21" ht="13.5">
      <c r="A27" s="3">
        <v>2027</v>
      </c>
      <c r="B27" s="49">
        <v>13500</v>
      </c>
      <c r="C27" s="5">
        <v>200</v>
      </c>
      <c r="D27" s="5">
        <v>23300</v>
      </c>
      <c r="E27" s="5">
        <v>3400</v>
      </c>
      <c r="F27" s="5">
        <v>4409</v>
      </c>
      <c r="G27" s="5">
        <v>9057</v>
      </c>
      <c r="H27" s="5">
        <v>9366</v>
      </c>
      <c r="I27" s="5">
        <v>727</v>
      </c>
      <c r="J27" s="5">
        <v>10900</v>
      </c>
      <c r="K27" s="5">
        <v>48200</v>
      </c>
      <c r="L27" s="5">
        <v>4900</v>
      </c>
      <c r="M27" s="5">
        <v>3400</v>
      </c>
      <c r="N27" s="5">
        <v>0</v>
      </c>
      <c r="O27" s="5">
        <v>550</v>
      </c>
      <c r="P27" s="5">
        <v>11108</v>
      </c>
      <c r="Q27" s="50">
        <v>2000</v>
      </c>
      <c r="R27" s="9">
        <v>101574</v>
      </c>
      <c r="S27" s="9">
        <v>6677</v>
      </c>
      <c r="T27" s="9">
        <v>36766</v>
      </c>
      <c r="U27" s="10">
        <v>145017</v>
      </c>
    </row>
    <row r="28" spans="1:21" ht="13.5">
      <c r="A28" s="3">
        <v>2028</v>
      </c>
      <c r="B28" s="49">
        <v>13500</v>
      </c>
      <c r="C28" s="5">
        <v>200</v>
      </c>
      <c r="D28" s="5">
        <v>24000</v>
      </c>
      <c r="E28" s="5">
        <v>3400</v>
      </c>
      <c r="F28" s="5">
        <v>4500</v>
      </c>
      <c r="G28" s="5">
        <v>9284</v>
      </c>
      <c r="H28" s="5">
        <v>9388</v>
      </c>
      <c r="I28" s="5">
        <v>721</v>
      </c>
      <c r="J28" s="5">
        <v>11000</v>
      </c>
      <c r="K28" s="5">
        <v>48300</v>
      </c>
      <c r="L28" s="5">
        <v>4900</v>
      </c>
      <c r="M28" s="5">
        <v>3300</v>
      </c>
      <c r="N28" s="5">
        <v>0</v>
      </c>
      <c r="O28" s="5">
        <v>550</v>
      </c>
      <c r="P28" s="5">
        <v>11006</v>
      </c>
      <c r="Q28" s="50">
        <v>2000</v>
      </c>
      <c r="R28" s="9">
        <v>101594</v>
      </c>
      <c r="S28" s="9">
        <v>6671</v>
      </c>
      <c r="T28" s="9">
        <v>37784</v>
      </c>
      <c r="U28" s="10">
        <v>146049</v>
      </c>
    </row>
    <row r="29" spans="1:21" ht="13.5">
      <c r="A29" s="3">
        <v>2029</v>
      </c>
      <c r="B29" s="49">
        <v>13500</v>
      </c>
      <c r="C29" s="5">
        <v>200</v>
      </c>
      <c r="D29" s="5">
        <v>24600</v>
      </c>
      <c r="E29" s="5">
        <v>3400</v>
      </c>
      <c r="F29" s="5">
        <v>4658</v>
      </c>
      <c r="G29" s="5">
        <v>9510</v>
      </c>
      <c r="H29" s="5">
        <v>9542</v>
      </c>
      <c r="I29" s="5">
        <v>716</v>
      </c>
      <c r="J29" s="5">
        <v>10900</v>
      </c>
      <c r="K29" s="5">
        <v>48100</v>
      </c>
      <c r="L29" s="5">
        <v>4900</v>
      </c>
      <c r="M29" s="5">
        <v>3300</v>
      </c>
      <c r="N29" s="5">
        <v>0</v>
      </c>
      <c r="O29" s="5">
        <v>550</v>
      </c>
      <c r="P29" s="5">
        <v>11057</v>
      </c>
      <c r="Q29" s="50">
        <v>2000</v>
      </c>
      <c r="R29" s="9">
        <v>101499</v>
      </c>
      <c r="S29" s="9">
        <v>6666</v>
      </c>
      <c r="T29" s="9">
        <v>38768</v>
      </c>
      <c r="U29" s="10">
        <v>146933</v>
      </c>
    </row>
    <row r="30" spans="1:21" ht="13.5">
      <c r="A30" s="4">
        <v>2030</v>
      </c>
      <c r="B30" s="6">
        <v>13500</v>
      </c>
      <c r="C30" s="7">
        <v>210</v>
      </c>
      <c r="D30" s="7">
        <v>24900</v>
      </c>
      <c r="E30" s="7">
        <v>3400</v>
      </c>
      <c r="F30" s="7">
        <v>4771</v>
      </c>
      <c r="G30" s="7">
        <v>9653</v>
      </c>
      <c r="H30" s="7">
        <v>9772</v>
      </c>
      <c r="I30" s="7">
        <v>727</v>
      </c>
      <c r="J30" s="7">
        <v>10900</v>
      </c>
      <c r="K30" s="7">
        <v>48200</v>
      </c>
      <c r="L30" s="7">
        <v>4900</v>
      </c>
      <c r="M30" s="7">
        <v>3400</v>
      </c>
      <c r="N30" s="7">
        <v>0</v>
      </c>
      <c r="O30" s="7">
        <v>550</v>
      </c>
      <c r="P30" s="7">
        <v>10941</v>
      </c>
      <c r="Q30" s="8">
        <v>2000</v>
      </c>
      <c r="R30" s="11">
        <v>101823</v>
      </c>
      <c r="S30" s="11">
        <v>6677</v>
      </c>
      <c r="T30" s="11">
        <v>39324</v>
      </c>
      <c r="U30" s="12">
        <v>147824</v>
      </c>
    </row>
    <row r="31" spans="1:21">
      <c r="A31" s="58" t="s">
        <v>205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81</v>
      </c>
    </row>
    <row r="5" spans="1:21">
      <c r="A5" s="16"/>
      <c r="B5" s="14"/>
    </row>
    <row r="6" spans="1:21" ht="15" customHeight="1"/>
    <row r="7" spans="1:21" ht="12.75" hidden="1" customHeight="1"/>
    <row r="8" spans="1:21" ht="14.2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</row>
    <row r="12" spans="1:21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</row>
    <row r="13" spans="1:21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</row>
    <row r="14" spans="1:21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</row>
    <row r="15" spans="1:21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</row>
    <row r="16" spans="1:21" ht="13.5">
      <c r="A16" s="3">
        <v>2016</v>
      </c>
      <c r="B16" s="17">
        <v>11374</v>
      </c>
      <c r="C16" s="17">
        <v>4144</v>
      </c>
      <c r="D16" s="17">
        <v>2137</v>
      </c>
      <c r="E16" s="17">
        <v>755</v>
      </c>
      <c r="F16" s="17">
        <v>542</v>
      </c>
      <c r="G16" s="17">
        <v>1609</v>
      </c>
      <c r="H16" s="17">
        <v>2700</v>
      </c>
      <c r="I16" s="17">
        <v>493</v>
      </c>
      <c r="J16" s="17">
        <v>3497</v>
      </c>
      <c r="K16" s="17">
        <v>7999</v>
      </c>
      <c r="L16" s="17">
        <v>1197</v>
      </c>
      <c r="M16" s="17">
        <v>601</v>
      </c>
      <c r="N16" s="17">
        <v>830</v>
      </c>
      <c r="O16" s="17">
        <v>536</v>
      </c>
      <c r="P16" s="17">
        <v>2347</v>
      </c>
      <c r="Q16" s="17">
        <v>723</v>
      </c>
      <c r="R16" s="9">
        <v>33859</v>
      </c>
      <c r="S16" s="9">
        <v>3337</v>
      </c>
      <c r="T16" s="9">
        <v>4288</v>
      </c>
      <c r="U16" s="10">
        <v>41484</v>
      </c>
    </row>
    <row r="17" spans="1:21" ht="13.5">
      <c r="A17" s="3">
        <v>2017</v>
      </c>
      <c r="B17" s="17">
        <v>11400</v>
      </c>
      <c r="C17" s="17">
        <v>4140</v>
      </c>
      <c r="D17" s="17">
        <v>2270</v>
      </c>
      <c r="E17" s="17">
        <v>760</v>
      </c>
      <c r="F17" s="17">
        <v>520</v>
      </c>
      <c r="G17" s="17">
        <v>1613</v>
      </c>
      <c r="H17" s="17">
        <v>2749</v>
      </c>
      <c r="I17" s="17">
        <v>500</v>
      </c>
      <c r="J17" s="17">
        <v>3500</v>
      </c>
      <c r="K17" s="17">
        <v>8000</v>
      </c>
      <c r="L17" s="17">
        <v>1190</v>
      </c>
      <c r="M17" s="17">
        <v>600</v>
      </c>
      <c r="N17" s="17">
        <v>880</v>
      </c>
      <c r="O17" s="17">
        <v>550</v>
      </c>
      <c r="P17" s="17">
        <v>2287</v>
      </c>
      <c r="Q17" s="17">
        <v>740</v>
      </c>
      <c r="R17" s="9">
        <v>33866</v>
      </c>
      <c r="S17" s="9">
        <v>3430</v>
      </c>
      <c r="T17" s="9">
        <v>4403</v>
      </c>
      <c r="U17" s="10">
        <v>41699</v>
      </c>
    </row>
    <row r="18" spans="1:21" ht="13.5">
      <c r="A18" s="3">
        <v>2018</v>
      </c>
      <c r="B18" s="17">
        <v>11200</v>
      </c>
      <c r="C18" s="17">
        <v>4200</v>
      </c>
      <c r="D18" s="17">
        <v>2280</v>
      </c>
      <c r="E18" s="17">
        <v>780</v>
      </c>
      <c r="F18" s="17">
        <v>513</v>
      </c>
      <c r="G18" s="17">
        <v>1635</v>
      </c>
      <c r="H18" s="17">
        <v>2948</v>
      </c>
      <c r="I18" s="17">
        <v>499</v>
      </c>
      <c r="J18" s="17">
        <v>3400</v>
      </c>
      <c r="K18" s="17">
        <v>8400</v>
      </c>
      <c r="L18" s="17">
        <v>1170</v>
      </c>
      <c r="M18" s="17">
        <v>600</v>
      </c>
      <c r="N18" s="17">
        <v>940</v>
      </c>
      <c r="O18" s="17">
        <v>550</v>
      </c>
      <c r="P18" s="17">
        <v>2261</v>
      </c>
      <c r="Q18" s="17">
        <v>750</v>
      </c>
      <c r="R18" s="9">
        <v>34179</v>
      </c>
      <c r="S18" s="9">
        <v>3519</v>
      </c>
      <c r="T18" s="9">
        <v>4428</v>
      </c>
      <c r="U18" s="10">
        <v>42126</v>
      </c>
    </row>
    <row r="19" spans="1:21" ht="13.5">
      <c r="A19" s="3">
        <v>2019</v>
      </c>
      <c r="B19" s="17">
        <v>11200</v>
      </c>
      <c r="C19" s="17">
        <v>4240</v>
      </c>
      <c r="D19" s="17">
        <v>2400</v>
      </c>
      <c r="E19" s="17">
        <v>790</v>
      </c>
      <c r="F19" s="17">
        <v>505</v>
      </c>
      <c r="G19" s="17">
        <v>1642</v>
      </c>
      <c r="H19" s="17">
        <v>3110</v>
      </c>
      <c r="I19" s="17">
        <v>512</v>
      </c>
      <c r="J19" s="17">
        <v>3300</v>
      </c>
      <c r="K19" s="17">
        <v>8400</v>
      </c>
      <c r="L19" s="17">
        <v>1180</v>
      </c>
      <c r="M19" s="17">
        <v>580</v>
      </c>
      <c r="N19" s="17">
        <v>1030</v>
      </c>
      <c r="O19" s="17">
        <v>550</v>
      </c>
      <c r="P19" s="17">
        <v>2242</v>
      </c>
      <c r="Q19" s="17">
        <v>770</v>
      </c>
      <c r="R19" s="9">
        <v>34252</v>
      </c>
      <c r="S19" s="9">
        <v>3652</v>
      </c>
      <c r="T19" s="9">
        <v>4547</v>
      </c>
      <c r="U19" s="10">
        <v>42451</v>
      </c>
    </row>
    <row r="20" spans="1:21" ht="13.5">
      <c r="A20" s="3">
        <v>2020</v>
      </c>
      <c r="B20" s="17">
        <v>11400</v>
      </c>
      <c r="C20" s="17">
        <v>4400</v>
      </c>
      <c r="D20" s="17">
        <v>2500</v>
      </c>
      <c r="E20" s="17">
        <v>800</v>
      </c>
      <c r="F20" s="17">
        <v>497</v>
      </c>
      <c r="G20" s="17">
        <v>1660</v>
      </c>
      <c r="H20" s="17">
        <v>3117</v>
      </c>
      <c r="I20" s="17">
        <v>521</v>
      </c>
      <c r="J20" s="17">
        <v>3200</v>
      </c>
      <c r="K20" s="17">
        <v>8400</v>
      </c>
      <c r="L20" s="17">
        <v>1190</v>
      </c>
      <c r="M20" s="17">
        <v>580</v>
      </c>
      <c r="N20" s="17">
        <v>1090</v>
      </c>
      <c r="O20" s="17">
        <v>550</v>
      </c>
      <c r="P20" s="17">
        <v>2237</v>
      </c>
      <c r="Q20" s="17">
        <v>780</v>
      </c>
      <c r="R20" s="9">
        <v>34524</v>
      </c>
      <c r="S20" s="9">
        <v>3741</v>
      </c>
      <c r="T20" s="9">
        <v>4657</v>
      </c>
      <c r="U20" s="10">
        <v>42922</v>
      </c>
    </row>
    <row r="21" spans="1:21" ht="13.5">
      <c r="A21" s="3">
        <v>2021</v>
      </c>
      <c r="B21" s="17">
        <v>11500</v>
      </c>
      <c r="C21" s="17">
        <v>4570</v>
      </c>
      <c r="D21" s="17">
        <v>2520</v>
      </c>
      <c r="E21" s="17">
        <v>820</v>
      </c>
      <c r="F21" s="17">
        <v>490</v>
      </c>
      <c r="G21" s="17">
        <v>1683</v>
      </c>
      <c r="H21" s="17">
        <v>3114</v>
      </c>
      <c r="I21" s="17">
        <v>526</v>
      </c>
      <c r="J21" s="17">
        <v>3100</v>
      </c>
      <c r="K21" s="17">
        <v>8300</v>
      </c>
      <c r="L21" s="17">
        <v>1210</v>
      </c>
      <c r="M21" s="17">
        <v>570</v>
      </c>
      <c r="N21" s="17">
        <v>1160</v>
      </c>
      <c r="O21" s="17">
        <v>550</v>
      </c>
      <c r="P21" s="17">
        <v>2222</v>
      </c>
      <c r="Q21" s="17">
        <v>800</v>
      </c>
      <c r="R21" s="9">
        <v>34586</v>
      </c>
      <c r="S21" s="9">
        <v>3856</v>
      </c>
      <c r="T21" s="9">
        <v>4693</v>
      </c>
      <c r="U21" s="10">
        <v>43135</v>
      </c>
    </row>
    <row r="22" spans="1:21" ht="13.5">
      <c r="A22" s="3">
        <v>2022</v>
      </c>
      <c r="B22" s="17">
        <v>11600</v>
      </c>
      <c r="C22" s="17">
        <v>4760</v>
      </c>
      <c r="D22" s="17">
        <v>2540</v>
      </c>
      <c r="E22" s="17">
        <v>830</v>
      </c>
      <c r="F22" s="17">
        <v>487</v>
      </c>
      <c r="G22" s="17">
        <v>1695</v>
      </c>
      <c r="H22" s="17">
        <v>3135</v>
      </c>
      <c r="I22" s="17">
        <v>525</v>
      </c>
      <c r="J22" s="17">
        <v>3100</v>
      </c>
      <c r="K22" s="17">
        <v>8300</v>
      </c>
      <c r="L22" s="17">
        <v>1220</v>
      </c>
      <c r="M22" s="17">
        <v>570</v>
      </c>
      <c r="N22" s="17">
        <v>1220</v>
      </c>
      <c r="O22" s="17">
        <v>600</v>
      </c>
      <c r="P22" s="17">
        <v>2218</v>
      </c>
      <c r="Q22" s="17">
        <v>810</v>
      </c>
      <c r="R22" s="9">
        <v>34903</v>
      </c>
      <c r="S22" s="9">
        <v>3985</v>
      </c>
      <c r="T22" s="9">
        <v>4722</v>
      </c>
      <c r="U22" s="10">
        <v>43610</v>
      </c>
    </row>
    <row r="23" spans="1:21" ht="13.5">
      <c r="A23" s="3">
        <v>2023</v>
      </c>
      <c r="B23" s="17">
        <v>11700</v>
      </c>
      <c r="C23" s="17">
        <v>4930</v>
      </c>
      <c r="D23" s="17">
        <v>2660</v>
      </c>
      <c r="E23" s="17">
        <v>830</v>
      </c>
      <c r="F23" s="17">
        <v>487</v>
      </c>
      <c r="G23" s="17">
        <v>1707</v>
      </c>
      <c r="H23" s="17">
        <v>3149</v>
      </c>
      <c r="I23" s="17">
        <v>529</v>
      </c>
      <c r="J23" s="17">
        <v>3100</v>
      </c>
      <c r="K23" s="17">
        <v>8300</v>
      </c>
      <c r="L23" s="17">
        <v>1240</v>
      </c>
      <c r="M23" s="17">
        <v>570</v>
      </c>
      <c r="N23" s="17">
        <v>1270.0000000000002</v>
      </c>
      <c r="O23" s="17">
        <v>600</v>
      </c>
      <c r="P23" s="17">
        <v>2222</v>
      </c>
      <c r="Q23" s="17">
        <v>820</v>
      </c>
      <c r="R23" s="9">
        <v>35211</v>
      </c>
      <c r="S23" s="9">
        <v>4049</v>
      </c>
      <c r="T23" s="9">
        <v>4854</v>
      </c>
      <c r="U23" s="10">
        <v>44114</v>
      </c>
    </row>
    <row r="24" spans="1:21" ht="13.5">
      <c r="A24" s="3">
        <v>2024</v>
      </c>
      <c r="B24" s="17">
        <v>11800</v>
      </c>
      <c r="C24" s="17">
        <v>5070</v>
      </c>
      <c r="D24" s="17">
        <v>2670</v>
      </c>
      <c r="E24" s="17">
        <v>830</v>
      </c>
      <c r="F24" s="17">
        <v>487</v>
      </c>
      <c r="G24" s="17">
        <v>1724</v>
      </c>
      <c r="H24" s="17">
        <v>3154</v>
      </c>
      <c r="I24" s="17">
        <v>526</v>
      </c>
      <c r="J24" s="17">
        <v>3100</v>
      </c>
      <c r="K24" s="17">
        <v>8300</v>
      </c>
      <c r="L24" s="17">
        <v>1260</v>
      </c>
      <c r="M24" s="17">
        <v>570</v>
      </c>
      <c r="N24" s="17">
        <v>1310</v>
      </c>
      <c r="O24" s="17">
        <v>600</v>
      </c>
      <c r="P24" s="17">
        <v>2211</v>
      </c>
      <c r="Q24" s="17">
        <v>840</v>
      </c>
      <c r="R24" s="9">
        <v>35465</v>
      </c>
      <c r="S24" s="9">
        <v>4106</v>
      </c>
      <c r="T24" s="9">
        <v>4881</v>
      </c>
      <c r="U24" s="10">
        <v>44452</v>
      </c>
    </row>
    <row r="25" spans="1:21" ht="13.5">
      <c r="A25" s="3">
        <v>2025</v>
      </c>
      <c r="B25" s="21">
        <v>12100</v>
      </c>
      <c r="C25" s="17">
        <v>5240</v>
      </c>
      <c r="D25" s="17">
        <v>2680</v>
      </c>
      <c r="E25" s="17">
        <v>830</v>
      </c>
      <c r="F25" s="17">
        <v>487</v>
      </c>
      <c r="G25" s="17">
        <v>1749</v>
      </c>
      <c r="H25" s="17">
        <v>3174</v>
      </c>
      <c r="I25" s="17">
        <v>517</v>
      </c>
      <c r="J25" s="17">
        <v>3100</v>
      </c>
      <c r="K25" s="17">
        <v>8300</v>
      </c>
      <c r="L25" s="17">
        <v>1280</v>
      </c>
      <c r="M25" s="17">
        <v>580</v>
      </c>
      <c r="N25" s="17">
        <v>1320</v>
      </c>
      <c r="O25" s="17">
        <v>600</v>
      </c>
      <c r="P25" s="17">
        <v>2213</v>
      </c>
      <c r="Q25" s="22">
        <v>840</v>
      </c>
      <c r="R25" s="9">
        <v>35987</v>
      </c>
      <c r="S25" s="9">
        <v>4107</v>
      </c>
      <c r="T25" s="9">
        <v>4916</v>
      </c>
      <c r="U25" s="10">
        <v>45010</v>
      </c>
    </row>
    <row r="26" spans="1:21" ht="13.5">
      <c r="A26" s="3">
        <v>2026</v>
      </c>
      <c r="B26" s="21">
        <v>12100</v>
      </c>
      <c r="C26" s="17">
        <v>5330</v>
      </c>
      <c r="D26" s="17">
        <v>2680</v>
      </c>
      <c r="E26" s="17">
        <v>820</v>
      </c>
      <c r="F26" s="17">
        <v>487</v>
      </c>
      <c r="G26" s="17">
        <v>1778</v>
      </c>
      <c r="H26" s="17">
        <v>3217</v>
      </c>
      <c r="I26" s="17">
        <v>502</v>
      </c>
      <c r="J26" s="17">
        <v>3100</v>
      </c>
      <c r="K26" s="17">
        <v>8400</v>
      </c>
      <c r="L26" s="17">
        <v>1280</v>
      </c>
      <c r="M26" s="17">
        <v>590</v>
      </c>
      <c r="N26" s="17">
        <v>1330</v>
      </c>
      <c r="O26" s="17">
        <v>600</v>
      </c>
      <c r="P26" s="17">
        <v>2213</v>
      </c>
      <c r="Q26" s="22">
        <v>850</v>
      </c>
      <c r="R26" s="9">
        <v>36230</v>
      </c>
      <c r="S26" s="9">
        <v>4102</v>
      </c>
      <c r="T26" s="9">
        <v>4945</v>
      </c>
      <c r="U26" s="10">
        <v>45277</v>
      </c>
    </row>
    <row r="27" spans="1:21" ht="13.5">
      <c r="A27" s="3">
        <v>2027</v>
      </c>
      <c r="B27" s="21">
        <v>12100</v>
      </c>
      <c r="C27" s="17">
        <v>5400</v>
      </c>
      <c r="D27" s="17">
        <v>2780</v>
      </c>
      <c r="E27" s="17">
        <v>820</v>
      </c>
      <c r="F27" s="17">
        <v>487</v>
      </c>
      <c r="G27" s="17">
        <v>1810</v>
      </c>
      <c r="H27" s="17">
        <v>3249</v>
      </c>
      <c r="I27" s="17">
        <v>485</v>
      </c>
      <c r="J27" s="17">
        <v>3100</v>
      </c>
      <c r="K27" s="17">
        <v>8400</v>
      </c>
      <c r="L27" s="17">
        <v>1280</v>
      </c>
      <c r="M27" s="17">
        <v>590</v>
      </c>
      <c r="N27" s="17">
        <v>1330</v>
      </c>
      <c r="O27" s="17">
        <v>600</v>
      </c>
      <c r="P27" s="17">
        <v>2214</v>
      </c>
      <c r="Q27" s="22">
        <v>850</v>
      </c>
      <c r="R27" s="9">
        <v>36333</v>
      </c>
      <c r="S27" s="9">
        <v>4085</v>
      </c>
      <c r="T27" s="9">
        <v>5077</v>
      </c>
      <c r="U27" s="10">
        <v>45495</v>
      </c>
    </row>
    <row r="28" spans="1:21" ht="13.5">
      <c r="A28" s="3">
        <v>2028</v>
      </c>
      <c r="B28" s="21">
        <v>12100</v>
      </c>
      <c r="C28" s="17">
        <v>5480</v>
      </c>
      <c r="D28" s="17">
        <v>2770</v>
      </c>
      <c r="E28" s="17">
        <v>800</v>
      </c>
      <c r="F28" s="17">
        <v>487</v>
      </c>
      <c r="G28" s="17">
        <v>1842</v>
      </c>
      <c r="H28" s="17">
        <v>3284</v>
      </c>
      <c r="I28" s="17">
        <v>477</v>
      </c>
      <c r="J28" s="17">
        <v>3100</v>
      </c>
      <c r="K28" s="17">
        <v>8400</v>
      </c>
      <c r="L28" s="17">
        <v>1280</v>
      </c>
      <c r="M28" s="17">
        <v>610</v>
      </c>
      <c r="N28" s="17">
        <v>1330</v>
      </c>
      <c r="O28" s="17">
        <v>600</v>
      </c>
      <c r="P28" s="17">
        <v>2216</v>
      </c>
      <c r="Q28" s="22">
        <v>860</v>
      </c>
      <c r="R28" s="9">
        <v>36470</v>
      </c>
      <c r="S28" s="9">
        <v>4067</v>
      </c>
      <c r="T28" s="9">
        <v>5099</v>
      </c>
      <c r="U28" s="10">
        <v>45636</v>
      </c>
    </row>
    <row r="29" spans="1:21" ht="13.5">
      <c r="A29" s="3">
        <v>2029</v>
      </c>
      <c r="B29" s="21">
        <v>12100</v>
      </c>
      <c r="C29" s="17">
        <v>5520</v>
      </c>
      <c r="D29" s="17">
        <v>2860</v>
      </c>
      <c r="E29" s="17">
        <v>790</v>
      </c>
      <c r="F29" s="17">
        <v>487</v>
      </c>
      <c r="G29" s="17">
        <v>1868</v>
      </c>
      <c r="H29" s="17">
        <v>3321</v>
      </c>
      <c r="I29" s="17">
        <v>469</v>
      </c>
      <c r="J29" s="17">
        <v>3100</v>
      </c>
      <c r="K29" s="17">
        <v>8400</v>
      </c>
      <c r="L29" s="17">
        <v>1280</v>
      </c>
      <c r="M29" s="17">
        <v>610</v>
      </c>
      <c r="N29" s="17">
        <v>1330</v>
      </c>
      <c r="O29" s="17">
        <v>600</v>
      </c>
      <c r="P29" s="17">
        <v>2212</v>
      </c>
      <c r="Q29" s="22">
        <v>870</v>
      </c>
      <c r="R29" s="9">
        <v>36543</v>
      </c>
      <c r="S29" s="9">
        <v>4059</v>
      </c>
      <c r="T29" s="9">
        <v>5215</v>
      </c>
      <c r="U29" s="10">
        <v>45817</v>
      </c>
    </row>
    <row r="30" spans="1:21" ht="13.5">
      <c r="A30" s="4">
        <v>2030</v>
      </c>
      <c r="B30" s="18">
        <v>12100</v>
      </c>
      <c r="C30" s="19">
        <v>5560</v>
      </c>
      <c r="D30" s="19">
        <v>2860</v>
      </c>
      <c r="E30" s="19">
        <v>760</v>
      </c>
      <c r="F30" s="19">
        <v>487</v>
      </c>
      <c r="G30" s="19">
        <v>1889</v>
      </c>
      <c r="H30" s="19">
        <v>3354</v>
      </c>
      <c r="I30" s="19">
        <v>460</v>
      </c>
      <c r="J30" s="19">
        <v>3100</v>
      </c>
      <c r="K30" s="19">
        <v>8500</v>
      </c>
      <c r="L30" s="19">
        <v>1280</v>
      </c>
      <c r="M30" s="19">
        <v>610</v>
      </c>
      <c r="N30" s="19">
        <v>1320</v>
      </c>
      <c r="O30" s="19">
        <v>550</v>
      </c>
      <c r="P30" s="19">
        <v>2210</v>
      </c>
      <c r="Q30" s="20">
        <v>880</v>
      </c>
      <c r="R30" s="11">
        <v>36714</v>
      </c>
      <c r="S30" s="11">
        <v>3970</v>
      </c>
      <c r="T30" s="11">
        <v>5236</v>
      </c>
      <c r="U30" s="12">
        <v>45920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82</v>
      </c>
    </row>
    <row r="5" spans="1:21">
      <c r="A5" s="16" t="s">
        <v>75</v>
      </c>
      <c r="B5" s="14" t="s">
        <v>47</v>
      </c>
    </row>
    <row r="6" spans="1:21" ht="15" customHeight="1"/>
    <row r="7" spans="1:21" hidden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3809</v>
      </c>
      <c r="C16" s="5">
        <v>1386</v>
      </c>
      <c r="D16" s="5">
        <v>754</v>
      </c>
      <c r="E16" s="5">
        <v>250</v>
      </c>
      <c r="F16" s="5">
        <v>183</v>
      </c>
      <c r="G16" s="5">
        <v>549</v>
      </c>
      <c r="H16" s="5">
        <v>896</v>
      </c>
      <c r="I16" s="5">
        <v>177</v>
      </c>
      <c r="J16" s="5">
        <v>1162</v>
      </c>
      <c r="K16" s="5">
        <v>2582</v>
      </c>
      <c r="L16" s="5">
        <v>421</v>
      </c>
      <c r="M16" s="5">
        <v>195</v>
      </c>
      <c r="N16" s="5">
        <v>303</v>
      </c>
      <c r="O16" s="5">
        <v>179</v>
      </c>
      <c r="P16" s="5">
        <v>817</v>
      </c>
      <c r="Q16" s="5">
        <v>243</v>
      </c>
      <c r="R16" s="9">
        <v>11268</v>
      </c>
      <c r="S16" s="9">
        <v>1152</v>
      </c>
      <c r="T16" s="9">
        <v>1486</v>
      </c>
      <c r="U16" s="10">
        <v>13906</v>
      </c>
    </row>
    <row r="17" spans="1:21" ht="13.5">
      <c r="A17" s="3">
        <v>2017</v>
      </c>
      <c r="B17" s="5">
        <v>3900</v>
      </c>
      <c r="C17" s="5">
        <v>1400</v>
      </c>
      <c r="D17" s="5">
        <v>770</v>
      </c>
      <c r="E17" s="5">
        <v>260</v>
      </c>
      <c r="F17" s="5">
        <v>174</v>
      </c>
      <c r="G17" s="5">
        <v>568</v>
      </c>
      <c r="H17" s="5">
        <v>900</v>
      </c>
      <c r="I17" s="5">
        <v>171</v>
      </c>
      <c r="J17" s="5">
        <v>1100</v>
      </c>
      <c r="K17" s="5">
        <v>2600</v>
      </c>
      <c r="L17" s="5">
        <v>420</v>
      </c>
      <c r="M17" s="5">
        <v>200</v>
      </c>
      <c r="N17" s="5">
        <v>320</v>
      </c>
      <c r="O17" s="5">
        <v>200</v>
      </c>
      <c r="P17" s="5">
        <v>800</v>
      </c>
      <c r="Q17" s="5">
        <v>250</v>
      </c>
      <c r="R17" s="9">
        <v>11320</v>
      </c>
      <c r="S17" s="9">
        <v>1201</v>
      </c>
      <c r="T17" s="9">
        <v>1512</v>
      </c>
      <c r="U17" s="10">
        <v>14033</v>
      </c>
    </row>
    <row r="18" spans="1:21" ht="13.5">
      <c r="A18" s="3">
        <v>2018</v>
      </c>
      <c r="B18" s="5">
        <v>3800</v>
      </c>
      <c r="C18" s="5">
        <v>1510</v>
      </c>
      <c r="D18" s="5">
        <v>780</v>
      </c>
      <c r="E18" s="5">
        <v>270</v>
      </c>
      <c r="F18" s="5">
        <v>170</v>
      </c>
      <c r="G18" s="5">
        <v>588</v>
      </c>
      <c r="H18" s="5">
        <v>917</v>
      </c>
      <c r="I18" s="5">
        <v>169</v>
      </c>
      <c r="J18" s="5">
        <v>1100</v>
      </c>
      <c r="K18" s="5">
        <v>2700</v>
      </c>
      <c r="L18" s="5">
        <v>410</v>
      </c>
      <c r="M18" s="5">
        <v>200</v>
      </c>
      <c r="N18" s="5">
        <v>360</v>
      </c>
      <c r="O18" s="5">
        <v>200</v>
      </c>
      <c r="P18" s="5">
        <v>799</v>
      </c>
      <c r="Q18" s="5">
        <v>260</v>
      </c>
      <c r="R18" s="9">
        <v>11436</v>
      </c>
      <c r="S18" s="9">
        <v>1259</v>
      </c>
      <c r="T18" s="9">
        <v>1538</v>
      </c>
      <c r="U18" s="10">
        <v>14233</v>
      </c>
    </row>
    <row r="19" spans="1:21" ht="13.5">
      <c r="A19" s="3">
        <v>2019</v>
      </c>
      <c r="B19" s="5">
        <v>3800</v>
      </c>
      <c r="C19" s="5">
        <v>1570</v>
      </c>
      <c r="D19" s="5">
        <v>800</v>
      </c>
      <c r="E19" s="5">
        <v>280</v>
      </c>
      <c r="F19" s="5">
        <v>170</v>
      </c>
      <c r="G19" s="5">
        <v>591</v>
      </c>
      <c r="H19" s="5">
        <v>922</v>
      </c>
      <c r="I19" s="5">
        <v>188</v>
      </c>
      <c r="J19" s="5">
        <v>1100</v>
      </c>
      <c r="K19" s="5">
        <v>2700</v>
      </c>
      <c r="L19" s="5">
        <v>400</v>
      </c>
      <c r="M19" s="5">
        <v>190</v>
      </c>
      <c r="N19" s="5">
        <v>400</v>
      </c>
      <c r="O19" s="5">
        <v>200</v>
      </c>
      <c r="P19" s="5">
        <v>798</v>
      </c>
      <c r="Q19" s="5">
        <v>270</v>
      </c>
      <c r="R19" s="9">
        <v>11480</v>
      </c>
      <c r="S19" s="9">
        <v>1338</v>
      </c>
      <c r="T19" s="9">
        <v>1561</v>
      </c>
      <c r="U19" s="10">
        <v>14379</v>
      </c>
    </row>
    <row r="20" spans="1:21" ht="13.5">
      <c r="A20" s="3">
        <v>2020</v>
      </c>
      <c r="B20" s="5">
        <v>4000</v>
      </c>
      <c r="C20" s="5">
        <v>1670</v>
      </c>
      <c r="D20" s="5">
        <v>800</v>
      </c>
      <c r="E20" s="5">
        <v>280</v>
      </c>
      <c r="F20" s="5">
        <v>170</v>
      </c>
      <c r="G20" s="5">
        <v>586</v>
      </c>
      <c r="H20" s="5">
        <v>911</v>
      </c>
      <c r="I20" s="5">
        <v>200</v>
      </c>
      <c r="J20" s="5">
        <v>1100</v>
      </c>
      <c r="K20" s="5">
        <v>2700</v>
      </c>
      <c r="L20" s="5">
        <v>420</v>
      </c>
      <c r="M20" s="5">
        <v>190</v>
      </c>
      <c r="N20" s="5">
        <v>430</v>
      </c>
      <c r="O20" s="5">
        <v>200</v>
      </c>
      <c r="P20" s="5">
        <v>801</v>
      </c>
      <c r="Q20" s="5">
        <v>270</v>
      </c>
      <c r="R20" s="9">
        <v>11792</v>
      </c>
      <c r="S20" s="9">
        <v>1380</v>
      </c>
      <c r="T20" s="9">
        <v>1556</v>
      </c>
      <c r="U20" s="10">
        <v>14728</v>
      </c>
    </row>
    <row r="21" spans="1:21" ht="13.5">
      <c r="A21" s="3">
        <v>2021</v>
      </c>
      <c r="B21" s="5">
        <v>4100</v>
      </c>
      <c r="C21" s="5">
        <v>1770</v>
      </c>
      <c r="D21" s="5">
        <v>820</v>
      </c>
      <c r="E21" s="5">
        <v>290</v>
      </c>
      <c r="F21" s="5">
        <v>170</v>
      </c>
      <c r="G21" s="5">
        <v>588</v>
      </c>
      <c r="H21" s="5">
        <v>914</v>
      </c>
      <c r="I21" s="5">
        <v>201</v>
      </c>
      <c r="J21" s="5">
        <v>1100</v>
      </c>
      <c r="K21" s="5">
        <v>2700</v>
      </c>
      <c r="L21" s="5">
        <v>450</v>
      </c>
      <c r="M21" s="5">
        <v>190</v>
      </c>
      <c r="N21" s="5">
        <v>440.00000000000006</v>
      </c>
      <c r="O21" s="5">
        <v>200</v>
      </c>
      <c r="P21" s="5">
        <v>795</v>
      </c>
      <c r="Q21" s="5">
        <v>270</v>
      </c>
      <c r="R21" s="9">
        <v>12019</v>
      </c>
      <c r="S21" s="9">
        <v>1401</v>
      </c>
      <c r="T21" s="9">
        <v>1578</v>
      </c>
      <c r="U21" s="10">
        <v>14998</v>
      </c>
    </row>
    <row r="22" spans="1:21" ht="13.5">
      <c r="A22" s="3">
        <v>2022</v>
      </c>
      <c r="B22" s="5">
        <v>4000</v>
      </c>
      <c r="C22" s="5">
        <v>1780</v>
      </c>
      <c r="D22" s="5">
        <v>840</v>
      </c>
      <c r="E22" s="5">
        <v>290</v>
      </c>
      <c r="F22" s="5">
        <v>170</v>
      </c>
      <c r="G22" s="5">
        <v>590</v>
      </c>
      <c r="H22" s="5">
        <v>923</v>
      </c>
      <c r="I22" s="5">
        <v>189</v>
      </c>
      <c r="J22" s="5">
        <v>1100</v>
      </c>
      <c r="K22" s="5">
        <v>2700</v>
      </c>
      <c r="L22" s="5">
        <v>450</v>
      </c>
      <c r="M22" s="5">
        <v>190</v>
      </c>
      <c r="N22" s="5">
        <v>440.00000000000006</v>
      </c>
      <c r="O22" s="5">
        <v>200</v>
      </c>
      <c r="P22" s="5">
        <v>795</v>
      </c>
      <c r="Q22" s="5">
        <v>270</v>
      </c>
      <c r="R22" s="9">
        <v>11938</v>
      </c>
      <c r="S22" s="9">
        <v>1389</v>
      </c>
      <c r="T22" s="9">
        <v>1600</v>
      </c>
      <c r="U22" s="10">
        <v>14927</v>
      </c>
    </row>
    <row r="23" spans="1:21" ht="13.5">
      <c r="A23" s="3">
        <v>2023</v>
      </c>
      <c r="B23" s="5">
        <v>4000</v>
      </c>
      <c r="C23" s="5">
        <v>1820</v>
      </c>
      <c r="D23" s="5">
        <v>860</v>
      </c>
      <c r="E23" s="5">
        <v>290</v>
      </c>
      <c r="F23" s="5">
        <v>170</v>
      </c>
      <c r="G23" s="5">
        <v>600</v>
      </c>
      <c r="H23" s="5">
        <v>926</v>
      </c>
      <c r="I23" s="5">
        <v>177</v>
      </c>
      <c r="J23" s="5">
        <v>1100</v>
      </c>
      <c r="K23" s="5">
        <v>2700</v>
      </c>
      <c r="L23" s="5">
        <v>450</v>
      </c>
      <c r="M23" s="5">
        <v>200</v>
      </c>
      <c r="N23" s="5">
        <v>440.00000000000006</v>
      </c>
      <c r="O23" s="5">
        <v>200</v>
      </c>
      <c r="P23" s="5">
        <v>796</v>
      </c>
      <c r="Q23" s="5">
        <v>270</v>
      </c>
      <c r="R23" s="9">
        <v>11992</v>
      </c>
      <c r="S23" s="9">
        <v>1377</v>
      </c>
      <c r="T23" s="9">
        <v>1630</v>
      </c>
      <c r="U23" s="10">
        <v>14999</v>
      </c>
    </row>
    <row r="24" spans="1:21" ht="13.5">
      <c r="A24" s="3">
        <v>2024</v>
      </c>
      <c r="B24" s="5">
        <v>4100</v>
      </c>
      <c r="C24" s="5">
        <v>1870</v>
      </c>
      <c r="D24" s="5">
        <v>870</v>
      </c>
      <c r="E24" s="5">
        <v>290</v>
      </c>
      <c r="F24" s="5">
        <v>170</v>
      </c>
      <c r="G24" s="5">
        <v>619</v>
      </c>
      <c r="H24" s="5">
        <v>935</v>
      </c>
      <c r="I24" s="5">
        <v>175</v>
      </c>
      <c r="J24" s="5">
        <v>1100</v>
      </c>
      <c r="K24" s="5">
        <v>2700</v>
      </c>
      <c r="L24" s="5">
        <v>450</v>
      </c>
      <c r="M24" s="5">
        <v>200</v>
      </c>
      <c r="N24" s="5">
        <v>450</v>
      </c>
      <c r="O24" s="5">
        <v>200</v>
      </c>
      <c r="P24" s="5">
        <v>797</v>
      </c>
      <c r="Q24" s="5">
        <v>280</v>
      </c>
      <c r="R24" s="9">
        <v>12152</v>
      </c>
      <c r="S24" s="9">
        <v>1395</v>
      </c>
      <c r="T24" s="9">
        <v>1659</v>
      </c>
      <c r="U24" s="10">
        <v>15206</v>
      </c>
    </row>
    <row r="25" spans="1:21" ht="13.5">
      <c r="A25" s="3">
        <v>2025</v>
      </c>
      <c r="B25" s="49">
        <v>4300</v>
      </c>
      <c r="C25" s="5">
        <v>1920</v>
      </c>
      <c r="D25" s="5">
        <v>880</v>
      </c>
      <c r="E25" s="5">
        <v>290</v>
      </c>
      <c r="F25" s="5">
        <v>170</v>
      </c>
      <c r="G25" s="5">
        <v>633</v>
      </c>
      <c r="H25" s="5">
        <v>955</v>
      </c>
      <c r="I25" s="5">
        <v>175</v>
      </c>
      <c r="J25" s="5">
        <v>1100</v>
      </c>
      <c r="K25" s="5">
        <v>2700</v>
      </c>
      <c r="L25" s="5">
        <v>450</v>
      </c>
      <c r="M25" s="5">
        <v>200</v>
      </c>
      <c r="N25" s="5">
        <v>450</v>
      </c>
      <c r="O25" s="5">
        <v>200</v>
      </c>
      <c r="P25" s="5">
        <v>800</v>
      </c>
      <c r="Q25" s="50">
        <v>280</v>
      </c>
      <c r="R25" s="9">
        <v>12425</v>
      </c>
      <c r="S25" s="9">
        <v>1395</v>
      </c>
      <c r="T25" s="9">
        <v>1683</v>
      </c>
      <c r="U25" s="10">
        <v>15503</v>
      </c>
    </row>
    <row r="26" spans="1:21" ht="13.5">
      <c r="A26" s="3">
        <v>2026</v>
      </c>
      <c r="B26" s="49">
        <v>4300</v>
      </c>
      <c r="C26" s="5">
        <v>1940</v>
      </c>
      <c r="D26" s="5">
        <v>880</v>
      </c>
      <c r="E26" s="5">
        <v>290</v>
      </c>
      <c r="F26" s="5">
        <v>170</v>
      </c>
      <c r="G26" s="5">
        <v>642</v>
      </c>
      <c r="H26" s="5">
        <v>972</v>
      </c>
      <c r="I26" s="5">
        <v>172</v>
      </c>
      <c r="J26" s="5">
        <v>1100</v>
      </c>
      <c r="K26" s="5">
        <v>2700</v>
      </c>
      <c r="L26" s="5">
        <v>450</v>
      </c>
      <c r="M26" s="5">
        <v>200</v>
      </c>
      <c r="N26" s="5">
        <v>450</v>
      </c>
      <c r="O26" s="5">
        <v>200</v>
      </c>
      <c r="P26" s="5">
        <v>799</v>
      </c>
      <c r="Q26" s="50">
        <v>280</v>
      </c>
      <c r="R26" s="9">
        <v>12461</v>
      </c>
      <c r="S26" s="9">
        <v>1392</v>
      </c>
      <c r="T26" s="9">
        <v>1692</v>
      </c>
      <c r="U26" s="10">
        <v>15545</v>
      </c>
    </row>
    <row r="27" spans="1:21" ht="13.5">
      <c r="A27" s="3">
        <v>2027</v>
      </c>
      <c r="B27" s="49">
        <v>4300</v>
      </c>
      <c r="C27" s="5">
        <v>1930</v>
      </c>
      <c r="D27" s="5">
        <v>880</v>
      </c>
      <c r="E27" s="5">
        <v>290</v>
      </c>
      <c r="F27" s="5">
        <v>170</v>
      </c>
      <c r="G27" s="5">
        <v>650</v>
      </c>
      <c r="H27" s="5">
        <v>981</v>
      </c>
      <c r="I27" s="5">
        <v>166</v>
      </c>
      <c r="J27" s="5">
        <v>1100</v>
      </c>
      <c r="K27" s="5">
        <v>2700</v>
      </c>
      <c r="L27" s="5">
        <v>450</v>
      </c>
      <c r="M27" s="5">
        <v>200</v>
      </c>
      <c r="N27" s="5">
        <v>450</v>
      </c>
      <c r="O27" s="5">
        <v>200</v>
      </c>
      <c r="P27" s="5">
        <v>800</v>
      </c>
      <c r="Q27" s="50">
        <v>280</v>
      </c>
      <c r="R27" s="9">
        <v>12461</v>
      </c>
      <c r="S27" s="9">
        <v>1386</v>
      </c>
      <c r="T27" s="9">
        <v>1700</v>
      </c>
      <c r="U27" s="10">
        <v>15547</v>
      </c>
    </row>
    <row r="28" spans="1:21" ht="13.5">
      <c r="A28" s="3">
        <v>2028</v>
      </c>
      <c r="B28" s="49">
        <v>4300</v>
      </c>
      <c r="C28" s="5">
        <v>1930</v>
      </c>
      <c r="D28" s="5">
        <v>870</v>
      </c>
      <c r="E28" s="5">
        <v>280</v>
      </c>
      <c r="F28" s="5">
        <v>170</v>
      </c>
      <c r="G28" s="5">
        <v>657</v>
      </c>
      <c r="H28" s="5">
        <v>987</v>
      </c>
      <c r="I28" s="5">
        <v>163</v>
      </c>
      <c r="J28" s="5">
        <v>1100</v>
      </c>
      <c r="K28" s="5">
        <v>2700</v>
      </c>
      <c r="L28" s="5">
        <v>450</v>
      </c>
      <c r="M28" s="5">
        <v>210</v>
      </c>
      <c r="N28" s="5">
        <v>440.00000000000006</v>
      </c>
      <c r="O28" s="5">
        <v>200</v>
      </c>
      <c r="P28" s="5">
        <v>798</v>
      </c>
      <c r="Q28" s="50">
        <v>290</v>
      </c>
      <c r="R28" s="9">
        <v>12475</v>
      </c>
      <c r="S28" s="9">
        <v>1373</v>
      </c>
      <c r="T28" s="9">
        <v>1697</v>
      </c>
      <c r="U28" s="10">
        <v>15545</v>
      </c>
    </row>
    <row r="29" spans="1:21" ht="13.5">
      <c r="A29" s="3">
        <v>2029</v>
      </c>
      <c r="B29" s="49">
        <v>4300</v>
      </c>
      <c r="C29" s="5">
        <v>1940</v>
      </c>
      <c r="D29" s="5">
        <v>860</v>
      </c>
      <c r="E29" s="5">
        <v>280</v>
      </c>
      <c r="F29" s="5">
        <v>170</v>
      </c>
      <c r="G29" s="5">
        <v>663</v>
      </c>
      <c r="H29" s="5">
        <v>990</v>
      </c>
      <c r="I29" s="5">
        <v>161</v>
      </c>
      <c r="J29" s="5">
        <v>1100</v>
      </c>
      <c r="K29" s="5">
        <v>2700</v>
      </c>
      <c r="L29" s="5">
        <v>450</v>
      </c>
      <c r="M29" s="5">
        <v>210</v>
      </c>
      <c r="N29" s="5">
        <v>440.00000000000006</v>
      </c>
      <c r="O29" s="5">
        <v>200</v>
      </c>
      <c r="P29" s="5">
        <v>797</v>
      </c>
      <c r="Q29" s="50">
        <v>290</v>
      </c>
      <c r="R29" s="9">
        <v>12487</v>
      </c>
      <c r="S29" s="9">
        <v>1371</v>
      </c>
      <c r="T29" s="9">
        <v>1693</v>
      </c>
      <c r="U29" s="10">
        <v>15551</v>
      </c>
    </row>
    <row r="30" spans="1:21" ht="13.5">
      <c r="A30" s="4">
        <v>2030</v>
      </c>
      <c r="B30" s="6">
        <v>4300</v>
      </c>
      <c r="C30" s="7">
        <v>1950</v>
      </c>
      <c r="D30" s="7">
        <v>860</v>
      </c>
      <c r="E30" s="7">
        <v>270</v>
      </c>
      <c r="F30" s="7">
        <v>170</v>
      </c>
      <c r="G30" s="7">
        <v>668</v>
      </c>
      <c r="H30" s="7">
        <v>991</v>
      </c>
      <c r="I30" s="7">
        <v>158</v>
      </c>
      <c r="J30" s="7">
        <v>1100</v>
      </c>
      <c r="K30" s="7">
        <v>2700</v>
      </c>
      <c r="L30" s="7">
        <v>450</v>
      </c>
      <c r="M30" s="7">
        <v>210</v>
      </c>
      <c r="N30" s="7">
        <v>430</v>
      </c>
      <c r="O30" s="7">
        <v>200</v>
      </c>
      <c r="P30" s="7">
        <v>794</v>
      </c>
      <c r="Q30" s="8">
        <v>290</v>
      </c>
      <c r="R30" s="11">
        <v>12495</v>
      </c>
      <c r="S30" s="11">
        <v>1348</v>
      </c>
      <c r="T30" s="11">
        <v>1698</v>
      </c>
      <c r="U30" s="12">
        <v>15541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74</v>
      </c>
      <c r="B4" s="14" t="s">
        <v>36</v>
      </c>
    </row>
    <row r="5" spans="1:21" ht="15" customHeight="1">
      <c r="A5" s="16" t="s">
        <v>76</v>
      </c>
      <c r="B5" s="14" t="s">
        <v>49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7565</v>
      </c>
      <c r="C16" s="5">
        <v>2758</v>
      </c>
      <c r="D16" s="5">
        <v>1383</v>
      </c>
      <c r="E16" s="5">
        <v>505</v>
      </c>
      <c r="F16" s="5">
        <v>359</v>
      </c>
      <c r="G16" s="5">
        <v>1060</v>
      </c>
      <c r="H16" s="5">
        <v>1804</v>
      </c>
      <c r="I16" s="5">
        <v>316</v>
      </c>
      <c r="J16" s="5">
        <v>2335</v>
      </c>
      <c r="K16" s="5">
        <v>5417</v>
      </c>
      <c r="L16" s="5">
        <v>776</v>
      </c>
      <c r="M16" s="5">
        <v>406</v>
      </c>
      <c r="N16" s="5">
        <v>527</v>
      </c>
      <c r="O16" s="5">
        <v>357</v>
      </c>
      <c r="P16" s="5">
        <v>1530</v>
      </c>
      <c r="Q16" s="5">
        <v>480</v>
      </c>
      <c r="R16" s="9">
        <v>22591</v>
      </c>
      <c r="S16" s="9">
        <v>2185</v>
      </c>
      <c r="T16" s="9">
        <v>2802</v>
      </c>
      <c r="U16" s="10">
        <v>27578</v>
      </c>
    </row>
    <row r="17" spans="1:21" ht="13.5">
      <c r="A17" s="3">
        <v>2017</v>
      </c>
      <c r="B17" s="5">
        <v>7500</v>
      </c>
      <c r="C17" s="5">
        <v>2740</v>
      </c>
      <c r="D17" s="5">
        <v>1500</v>
      </c>
      <c r="E17" s="5">
        <v>500</v>
      </c>
      <c r="F17" s="5">
        <v>346</v>
      </c>
      <c r="G17" s="5">
        <v>1045</v>
      </c>
      <c r="H17" s="5">
        <v>1849</v>
      </c>
      <c r="I17" s="5">
        <v>329</v>
      </c>
      <c r="J17" s="5">
        <v>2400</v>
      </c>
      <c r="K17" s="5">
        <v>5400</v>
      </c>
      <c r="L17" s="5">
        <v>770</v>
      </c>
      <c r="M17" s="5">
        <v>400</v>
      </c>
      <c r="N17" s="5">
        <v>560</v>
      </c>
      <c r="O17" s="5">
        <v>350</v>
      </c>
      <c r="P17" s="5">
        <v>1487</v>
      </c>
      <c r="Q17" s="5">
        <v>490</v>
      </c>
      <c r="R17" s="9">
        <v>22546</v>
      </c>
      <c r="S17" s="9">
        <v>2229</v>
      </c>
      <c r="T17" s="9">
        <v>2891</v>
      </c>
      <c r="U17" s="10">
        <v>27666</v>
      </c>
    </row>
    <row r="18" spans="1:21" ht="13.5">
      <c r="A18" s="3">
        <v>2018</v>
      </c>
      <c r="B18" s="5">
        <v>7400</v>
      </c>
      <c r="C18" s="5">
        <v>2690</v>
      </c>
      <c r="D18" s="5">
        <v>1500</v>
      </c>
      <c r="E18" s="5">
        <v>510</v>
      </c>
      <c r="F18" s="5">
        <v>343</v>
      </c>
      <c r="G18" s="5">
        <v>1047</v>
      </c>
      <c r="H18" s="5">
        <v>2031</v>
      </c>
      <c r="I18" s="5">
        <v>330</v>
      </c>
      <c r="J18" s="5">
        <v>2300</v>
      </c>
      <c r="K18" s="5">
        <v>5700</v>
      </c>
      <c r="L18" s="5">
        <v>760</v>
      </c>
      <c r="M18" s="5">
        <v>400</v>
      </c>
      <c r="N18" s="5">
        <v>580</v>
      </c>
      <c r="O18" s="5">
        <v>350</v>
      </c>
      <c r="P18" s="5">
        <v>1462</v>
      </c>
      <c r="Q18" s="5">
        <v>490</v>
      </c>
      <c r="R18" s="9">
        <v>22743</v>
      </c>
      <c r="S18" s="9">
        <v>2260</v>
      </c>
      <c r="T18" s="9">
        <v>2890</v>
      </c>
      <c r="U18" s="10">
        <v>27893</v>
      </c>
    </row>
    <row r="19" spans="1:21" ht="13.5">
      <c r="A19" s="3">
        <v>2019</v>
      </c>
      <c r="B19" s="5">
        <v>7400</v>
      </c>
      <c r="C19" s="5">
        <v>2670</v>
      </c>
      <c r="D19" s="5">
        <v>1600</v>
      </c>
      <c r="E19" s="5">
        <v>510</v>
      </c>
      <c r="F19" s="5">
        <v>335</v>
      </c>
      <c r="G19" s="5">
        <v>1051</v>
      </c>
      <c r="H19" s="5">
        <v>2188</v>
      </c>
      <c r="I19" s="5">
        <v>324</v>
      </c>
      <c r="J19" s="5">
        <v>2200</v>
      </c>
      <c r="K19" s="5">
        <v>5700</v>
      </c>
      <c r="L19" s="5">
        <v>780</v>
      </c>
      <c r="M19" s="5">
        <v>390</v>
      </c>
      <c r="N19" s="5">
        <v>630</v>
      </c>
      <c r="O19" s="5">
        <v>350</v>
      </c>
      <c r="P19" s="5">
        <v>1444</v>
      </c>
      <c r="Q19" s="5">
        <v>500</v>
      </c>
      <c r="R19" s="9">
        <v>22772</v>
      </c>
      <c r="S19" s="9">
        <v>2314</v>
      </c>
      <c r="T19" s="9">
        <v>2986</v>
      </c>
      <c r="U19" s="10">
        <v>28072</v>
      </c>
    </row>
    <row r="20" spans="1:21" ht="13.5">
      <c r="A20" s="3">
        <v>2020</v>
      </c>
      <c r="B20" s="5">
        <v>7400</v>
      </c>
      <c r="C20" s="5">
        <v>2730</v>
      </c>
      <c r="D20" s="5">
        <v>1700</v>
      </c>
      <c r="E20" s="5">
        <v>520</v>
      </c>
      <c r="F20" s="5">
        <v>327</v>
      </c>
      <c r="G20" s="5">
        <v>1074</v>
      </c>
      <c r="H20" s="5">
        <v>2206</v>
      </c>
      <c r="I20" s="5">
        <v>321</v>
      </c>
      <c r="J20" s="5">
        <v>2100</v>
      </c>
      <c r="K20" s="5">
        <v>5700</v>
      </c>
      <c r="L20" s="5">
        <v>770</v>
      </c>
      <c r="M20" s="5">
        <v>390</v>
      </c>
      <c r="N20" s="5">
        <v>660</v>
      </c>
      <c r="O20" s="5">
        <v>350</v>
      </c>
      <c r="P20" s="5">
        <v>1436</v>
      </c>
      <c r="Q20" s="5">
        <v>510</v>
      </c>
      <c r="R20" s="9">
        <v>22732</v>
      </c>
      <c r="S20" s="9">
        <v>2361</v>
      </c>
      <c r="T20" s="9">
        <v>3101</v>
      </c>
      <c r="U20" s="10">
        <v>28194</v>
      </c>
    </row>
    <row r="21" spans="1:21" ht="13.5">
      <c r="A21" s="3">
        <v>2021</v>
      </c>
      <c r="B21" s="5">
        <v>7400</v>
      </c>
      <c r="C21" s="5">
        <v>2800</v>
      </c>
      <c r="D21" s="5">
        <v>1700</v>
      </c>
      <c r="E21" s="5">
        <v>530</v>
      </c>
      <c r="F21" s="5">
        <v>320</v>
      </c>
      <c r="G21" s="5">
        <v>1095</v>
      </c>
      <c r="H21" s="5">
        <v>2200</v>
      </c>
      <c r="I21" s="5">
        <v>325</v>
      </c>
      <c r="J21" s="5">
        <v>2000</v>
      </c>
      <c r="K21" s="5">
        <v>5600</v>
      </c>
      <c r="L21" s="5">
        <v>760</v>
      </c>
      <c r="M21" s="5">
        <v>380</v>
      </c>
      <c r="N21" s="5">
        <v>720</v>
      </c>
      <c r="O21" s="5">
        <v>350</v>
      </c>
      <c r="P21" s="5">
        <v>1427</v>
      </c>
      <c r="Q21" s="5">
        <v>530</v>
      </c>
      <c r="R21" s="9">
        <v>22567</v>
      </c>
      <c r="S21" s="9">
        <v>2455</v>
      </c>
      <c r="T21" s="9">
        <v>3115</v>
      </c>
      <c r="U21" s="10">
        <v>28137</v>
      </c>
    </row>
    <row r="22" spans="1:21" ht="13.5">
      <c r="A22" s="3">
        <v>2022</v>
      </c>
      <c r="B22" s="5">
        <v>7600</v>
      </c>
      <c r="C22" s="5">
        <v>2980</v>
      </c>
      <c r="D22" s="5">
        <v>1700</v>
      </c>
      <c r="E22" s="5">
        <v>540</v>
      </c>
      <c r="F22" s="5">
        <v>317</v>
      </c>
      <c r="G22" s="5">
        <v>1105</v>
      </c>
      <c r="H22" s="5">
        <v>2212</v>
      </c>
      <c r="I22" s="5">
        <v>336</v>
      </c>
      <c r="J22" s="5">
        <v>2000</v>
      </c>
      <c r="K22" s="5">
        <v>5600</v>
      </c>
      <c r="L22" s="5">
        <v>770</v>
      </c>
      <c r="M22" s="5">
        <v>380</v>
      </c>
      <c r="N22" s="5">
        <v>780</v>
      </c>
      <c r="O22" s="5">
        <v>400</v>
      </c>
      <c r="P22" s="5">
        <v>1423</v>
      </c>
      <c r="Q22" s="5">
        <v>540</v>
      </c>
      <c r="R22" s="9">
        <v>22965</v>
      </c>
      <c r="S22" s="9">
        <v>2596</v>
      </c>
      <c r="T22" s="9">
        <v>3122</v>
      </c>
      <c r="U22" s="10">
        <v>28683</v>
      </c>
    </row>
    <row r="23" spans="1:21" ht="13.5">
      <c r="A23" s="3">
        <v>2023</v>
      </c>
      <c r="B23" s="5">
        <v>7700</v>
      </c>
      <c r="C23" s="5">
        <v>3110</v>
      </c>
      <c r="D23" s="5">
        <v>1800</v>
      </c>
      <c r="E23" s="5">
        <v>540</v>
      </c>
      <c r="F23" s="5">
        <v>317</v>
      </c>
      <c r="G23" s="5">
        <v>1107</v>
      </c>
      <c r="H23" s="5">
        <v>2223</v>
      </c>
      <c r="I23" s="5">
        <v>352</v>
      </c>
      <c r="J23" s="5">
        <v>2000</v>
      </c>
      <c r="K23" s="5">
        <v>5600</v>
      </c>
      <c r="L23" s="5">
        <v>790</v>
      </c>
      <c r="M23" s="5">
        <v>370</v>
      </c>
      <c r="N23" s="5">
        <v>830.00000000000011</v>
      </c>
      <c r="O23" s="5">
        <v>400</v>
      </c>
      <c r="P23" s="5">
        <v>1426</v>
      </c>
      <c r="Q23" s="5">
        <v>550</v>
      </c>
      <c r="R23" s="9">
        <v>23219</v>
      </c>
      <c r="S23" s="9">
        <v>2672</v>
      </c>
      <c r="T23" s="9">
        <v>3224</v>
      </c>
      <c r="U23" s="10">
        <v>29115</v>
      </c>
    </row>
    <row r="24" spans="1:21" ht="13.5">
      <c r="A24" s="3">
        <v>2024</v>
      </c>
      <c r="B24" s="5">
        <v>7700</v>
      </c>
      <c r="C24" s="5">
        <v>3200</v>
      </c>
      <c r="D24" s="5">
        <v>1800</v>
      </c>
      <c r="E24" s="5">
        <v>540</v>
      </c>
      <c r="F24" s="5">
        <v>317</v>
      </c>
      <c r="G24" s="5">
        <v>1105</v>
      </c>
      <c r="H24" s="5">
        <v>2219</v>
      </c>
      <c r="I24" s="5">
        <v>351</v>
      </c>
      <c r="J24" s="5">
        <v>2000</v>
      </c>
      <c r="K24" s="5">
        <v>5600</v>
      </c>
      <c r="L24" s="5">
        <v>810</v>
      </c>
      <c r="M24" s="5">
        <v>370</v>
      </c>
      <c r="N24" s="5">
        <v>860</v>
      </c>
      <c r="O24" s="5">
        <v>400</v>
      </c>
      <c r="P24" s="5">
        <v>1414</v>
      </c>
      <c r="Q24" s="5">
        <v>560</v>
      </c>
      <c r="R24" s="9">
        <v>23313</v>
      </c>
      <c r="S24" s="9">
        <v>2711</v>
      </c>
      <c r="T24" s="9">
        <v>3222</v>
      </c>
      <c r="U24" s="10">
        <v>29246</v>
      </c>
    </row>
    <row r="25" spans="1:21" ht="13.5">
      <c r="A25" s="3">
        <v>2025</v>
      </c>
      <c r="B25" s="49">
        <v>7800</v>
      </c>
      <c r="C25" s="5">
        <v>3320</v>
      </c>
      <c r="D25" s="5">
        <v>1800</v>
      </c>
      <c r="E25" s="5">
        <v>540</v>
      </c>
      <c r="F25" s="5">
        <v>317</v>
      </c>
      <c r="G25" s="5">
        <v>1116</v>
      </c>
      <c r="H25" s="5">
        <v>2219</v>
      </c>
      <c r="I25" s="5">
        <v>342</v>
      </c>
      <c r="J25" s="5">
        <v>2000</v>
      </c>
      <c r="K25" s="5">
        <v>5600</v>
      </c>
      <c r="L25" s="5">
        <v>830</v>
      </c>
      <c r="M25" s="5">
        <v>380</v>
      </c>
      <c r="N25" s="5">
        <v>869.99999999999989</v>
      </c>
      <c r="O25" s="5">
        <v>400</v>
      </c>
      <c r="P25" s="5">
        <v>1413</v>
      </c>
      <c r="Q25" s="50">
        <v>560</v>
      </c>
      <c r="R25" s="9">
        <v>23562</v>
      </c>
      <c r="S25" s="9">
        <v>2712</v>
      </c>
      <c r="T25" s="9">
        <v>3233</v>
      </c>
      <c r="U25" s="10">
        <v>29507</v>
      </c>
    </row>
    <row r="26" spans="1:21" ht="13.5">
      <c r="A26" s="3">
        <v>2026</v>
      </c>
      <c r="B26" s="49">
        <v>7800</v>
      </c>
      <c r="C26" s="5">
        <v>3390</v>
      </c>
      <c r="D26" s="5">
        <v>1800</v>
      </c>
      <c r="E26" s="5">
        <v>530</v>
      </c>
      <c r="F26" s="5">
        <v>317</v>
      </c>
      <c r="G26" s="5">
        <v>1136</v>
      </c>
      <c r="H26" s="5">
        <v>2245</v>
      </c>
      <c r="I26" s="5">
        <v>330</v>
      </c>
      <c r="J26" s="5">
        <v>2000</v>
      </c>
      <c r="K26" s="5">
        <v>5700</v>
      </c>
      <c r="L26" s="5">
        <v>830</v>
      </c>
      <c r="M26" s="5">
        <v>390</v>
      </c>
      <c r="N26" s="5">
        <v>880.00000000000011</v>
      </c>
      <c r="O26" s="5">
        <v>400</v>
      </c>
      <c r="P26" s="5">
        <v>1414</v>
      </c>
      <c r="Q26" s="50">
        <v>570</v>
      </c>
      <c r="R26" s="9">
        <v>23769</v>
      </c>
      <c r="S26" s="9">
        <v>2710</v>
      </c>
      <c r="T26" s="9">
        <v>3253</v>
      </c>
      <c r="U26" s="10">
        <v>29732</v>
      </c>
    </row>
    <row r="27" spans="1:21" ht="13.5">
      <c r="A27" s="3">
        <v>2027</v>
      </c>
      <c r="B27" s="49">
        <v>7800</v>
      </c>
      <c r="C27" s="5">
        <v>3470</v>
      </c>
      <c r="D27" s="5">
        <v>1900</v>
      </c>
      <c r="E27" s="5">
        <v>530</v>
      </c>
      <c r="F27" s="5">
        <v>317</v>
      </c>
      <c r="G27" s="5">
        <v>1160</v>
      </c>
      <c r="H27" s="5">
        <v>2268</v>
      </c>
      <c r="I27" s="5">
        <v>319</v>
      </c>
      <c r="J27" s="5">
        <v>2000</v>
      </c>
      <c r="K27" s="5">
        <v>5700</v>
      </c>
      <c r="L27" s="5">
        <v>830</v>
      </c>
      <c r="M27" s="5">
        <v>390</v>
      </c>
      <c r="N27" s="5">
        <v>880.00000000000011</v>
      </c>
      <c r="O27" s="5">
        <v>400</v>
      </c>
      <c r="P27" s="5">
        <v>1414</v>
      </c>
      <c r="Q27" s="50">
        <v>570</v>
      </c>
      <c r="R27" s="9">
        <v>23872</v>
      </c>
      <c r="S27" s="9">
        <v>2699</v>
      </c>
      <c r="T27" s="9">
        <v>3377</v>
      </c>
      <c r="U27" s="10">
        <v>29948</v>
      </c>
    </row>
    <row r="28" spans="1:21" ht="13.5">
      <c r="A28" s="3">
        <v>2028</v>
      </c>
      <c r="B28" s="49">
        <v>7800</v>
      </c>
      <c r="C28" s="5">
        <v>3550</v>
      </c>
      <c r="D28" s="5">
        <v>1900</v>
      </c>
      <c r="E28" s="5">
        <v>520</v>
      </c>
      <c r="F28" s="5">
        <v>317</v>
      </c>
      <c r="G28" s="5">
        <v>1185</v>
      </c>
      <c r="H28" s="5">
        <v>2297</v>
      </c>
      <c r="I28" s="5">
        <v>314</v>
      </c>
      <c r="J28" s="5">
        <v>2000</v>
      </c>
      <c r="K28" s="5">
        <v>5700</v>
      </c>
      <c r="L28" s="5">
        <v>830</v>
      </c>
      <c r="M28" s="5">
        <v>400</v>
      </c>
      <c r="N28" s="5">
        <v>890</v>
      </c>
      <c r="O28" s="5">
        <v>400</v>
      </c>
      <c r="P28" s="5">
        <v>1418</v>
      </c>
      <c r="Q28" s="50">
        <v>570</v>
      </c>
      <c r="R28" s="9">
        <v>23995</v>
      </c>
      <c r="S28" s="9">
        <v>2694</v>
      </c>
      <c r="T28" s="9">
        <v>3402</v>
      </c>
      <c r="U28" s="10">
        <v>30091</v>
      </c>
    </row>
    <row r="29" spans="1:21" ht="13.5">
      <c r="A29" s="3">
        <v>2029</v>
      </c>
      <c r="B29" s="49">
        <v>7800</v>
      </c>
      <c r="C29" s="5">
        <v>3580</v>
      </c>
      <c r="D29" s="5">
        <v>2000</v>
      </c>
      <c r="E29" s="5">
        <v>510</v>
      </c>
      <c r="F29" s="5">
        <v>317</v>
      </c>
      <c r="G29" s="5">
        <v>1205</v>
      </c>
      <c r="H29" s="5">
        <v>2331</v>
      </c>
      <c r="I29" s="5">
        <v>308</v>
      </c>
      <c r="J29" s="5">
        <v>2000</v>
      </c>
      <c r="K29" s="5">
        <v>5700</v>
      </c>
      <c r="L29" s="5">
        <v>830</v>
      </c>
      <c r="M29" s="5">
        <v>400</v>
      </c>
      <c r="N29" s="5">
        <v>890</v>
      </c>
      <c r="O29" s="5">
        <v>400</v>
      </c>
      <c r="P29" s="5">
        <v>1415</v>
      </c>
      <c r="Q29" s="50">
        <v>580</v>
      </c>
      <c r="R29" s="9">
        <v>24056</v>
      </c>
      <c r="S29" s="9">
        <v>2688</v>
      </c>
      <c r="T29" s="9">
        <v>3522</v>
      </c>
      <c r="U29" s="10">
        <v>30266</v>
      </c>
    </row>
    <row r="30" spans="1:21" ht="13.5">
      <c r="A30" s="4">
        <v>2030</v>
      </c>
      <c r="B30" s="6">
        <v>7800</v>
      </c>
      <c r="C30" s="7">
        <v>3610</v>
      </c>
      <c r="D30" s="7">
        <v>2000</v>
      </c>
      <c r="E30" s="7">
        <v>490</v>
      </c>
      <c r="F30" s="7">
        <v>317</v>
      </c>
      <c r="G30" s="7">
        <v>1221</v>
      </c>
      <c r="H30" s="7">
        <v>2363</v>
      </c>
      <c r="I30" s="7">
        <v>302</v>
      </c>
      <c r="J30" s="7">
        <v>2000</v>
      </c>
      <c r="K30" s="7">
        <v>5800</v>
      </c>
      <c r="L30" s="7">
        <v>830</v>
      </c>
      <c r="M30" s="7">
        <v>400</v>
      </c>
      <c r="N30" s="7">
        <v>890</v>
      </c>
      <c r="O30" s="7">
        <v>350</v>
      </c>
      <c r="P30" s="7">
        <v>1416</v>
      </c>
      <c r="Q30" s="8">
        <v>590</v>
      </c>
      <c r="R30" s="11">
        <v>24219</v>
      </c>
      <c r="S30" s="11">
        <v>2622</v>
      </c>
      <c r="T30" s="11">
        <v>3538</v>
      </c>
      <c r="U30" s="12">
        <v>30379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77</v>
      </c>
      <c r="B4" s="14" t="s">
        <v>80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0</v>
      </c>
      <c r="C16" s="5">
        <v>0</v>
      </c>
      <c r="D16" s="5">
        <v>335</v>
      </c>
      <c r="E16" s="5">
        <v>0</v>
      </c>
      <c r="F16" s="5">
        <v>177</v>
      </c>
      <c r="G16" s="5">
        <v>0</v>
      </c>
      <c r="H16" s="5">
        <v>637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637</v>
      </c>
      <c r="S16" s="9">
        <v>0</v>
      </c>
      <c r="T16" s="9">
        <v>512</v>
      </c>
      <c r="U16" s="10">
        <v>1149</v>
      </c>
    </row>
    <row r="17" spans="1:21" ht="13.5">
      <c r="A17" s="3">
        <v>2017</v>
      </c>
      <c r="B17" s="5">
        <v>0</v>
      </c>
      <c r="C17" s="5">
        <v>0</v>
      </c>
      <c r="D17" s="5">
        <v>300</v>
      </c>
      <c r="E17" s="5">
        <v>0</v>
      </c>
      <c r="F17" s="5">
        <v>205</v>
      </c>
      <c r="G17" s="5">
        <v>0</v>
      </c>
      <c r="H17" s="5">
        <v>295.71632832020424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295.71632832020424</v>
      </c>
      <c r="S17" s="9">
        <v>0</v>
      </c>
      <c r="T17" s="9">
        <v>505</v>
      </c>
      <c r="U17" s="10">
        <v>800.71632832020418</v>
      </c>
    </row>
    <row r="18" spans="1:21" ht="13.5">
      <c r="A18" s="3">
        <v>2018</v>
      </c>
      <c r="B18" s="5">
        <v>0</v>
      </c>
      <c r="C18" s="5">
        <v>0</v>
      </c>
      <c r="D18" s="5">
        <v>300</v>
      </c>
      <c r="E18" s="5">
        <v>0</v>
      </c>
      <c r="F18" s="5">
        <v>197</v>
      </c>
      <c r="G18" s="5">
        <v>0</v>
      </c>
      <c r="H18" s="5">
        <v>290.93470579818086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290.93470579818086</v>
      </c>
      <c r="S18" s="9">
        <v>0</v>
      </c>
      <c r="T18" s="9">
        <v>497</v>
      </c>
      <c r="U18" s="10">
        <v>787.93470579818086</v>
      </c>
    </row>
    <row r="19" spans="1:21" ht="13.5">
      <c r="A19" s="3">
        <v>2019</v>
      </c>
      <c r="B19" s="5">
        <v>0</v>
      </c>
      <c r="C19" s="5">
        <v>0</v>
      </c>
      <c r="D19" s="5">
        <v>300</v>
      </c>
      <c r="E19" s="5">
        <v>0</v>
      </c>
      <c r="F19" s="5">
        <v>159</v>
      </c>
      <c r="G19" s="5">
        <v>0</v>
      </c>
      <c r="H19" s="5">
        <v>285.0993392062403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285.0993392062403</v>
      </c>
      <c r="S19" s="9">
        <v>0</v>
      </c>
      <c r="T19" s="9">
        <v>459</v>
      </c>
      <c r="U19" s="10">
        <v>744.0993392062403</v>
      </c>
    </row>
    <row r="20" spans="1:21" ht="13.5">
      <c r="A20" s="3">
        <v>2020</v>
      </c>
      <c r="B20" s="5">
        <v>0</v>
      </c>
      <c r="C20" s="5">
        <v>0</v>
      </c>
      <c r="D20" s="5">
        <v>300</v>
      </c>
      <c r="E20" s="5">
        <v>0</v>
      </c>
      <c r="F20" s="5">
        <v>140</v>
      </c>
      <c r="G20" s="5">
        <v>0</v>
      </c>
      <c r="H20" s="5">
        <v>275.95072665299335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275.95072665299335</v>
      </c>
      <c r="S20" s="9">
        <v>0</v>
      </c>
      <c r="T20" s="9">
        <v>440</v>
      </c>
      <c r="U20" s="10">
        <v>715.95072665299335</v>
      </c>
    </row>
    <row r="21" spans="1:21" ht="13.5">
      <c r="A21" s="3">
        <v>2021</v>
      </c>
      <c r="B21" s="5">
        <v>0</v>
      </c>
      <c r="C21" s="5">
        <v>0</v>
      </c>
      <c r="D21" s="5">
        <v>300</v>
      </c>
      <c r="E21" s="5">
        <v>0</v>
      </c>
      <c r="F21" s="5">
        <v>129</v>
      </c>
      <c r="G21" s="5">
        <v>0</v>
      </c>
      <c r="H21" s="5">
        <v>267.07454017780157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267.07454017780157</v>
      </c>
      <c r="S21" s="9">
        <v>0</v>
      </c>
      <c r="T21" s="9">
        <v>429</v>
      </c>
      <c r="U21" s="10">
        <v>696.07454017780151</v>
      </c>
    </row>
    <row r="22" spans="1:21" ht="13.5">
      <c r="A22" s="3">
        <v>2022</v>
      </c>
      <c r="B22" s="5">
        <v>0</v>
      </c>
      <c r="C22" s="5">
        <v>0</v>
      </c>
      <c r="D22" s="5">
        <v>300</v>
      </c>
      <c r="E22" s="5">
        <v>0</v>
      </c>
      <c r="F22" s="5">
        <v>129</v>
      </c>
      <c r="G22" s="5">
        <v>0</v>
      </c>
      <c r="H22" s="5">
        <v>260.4382409163789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260.4382409163789</v>
      </c>
      <c r="S22" s="9">
        <v>0</v>
      </c>
      <c r="T22" s="9">
        <v>429</v>
      </c>
      <c r="U22" s="10">
        <v>689.43824091637885</v>
      </c>
    </row>
    <row r="23" spans="1:21" ht="13.5">
      <c r="A23" s="3">
        <v>2023</v>
      </c>
      <c r="B23" s="5">
        <v>0</v>
      </c>
      <c r="C23" s="5">
        <v>0</v>
      </c>
      <c r="D23" s="5">
        <v>300</v>
      </c>
      <c r="E23" s="5">
        <v>0</v>
      </c>
      <c r="F23" s="5">
        <v>129</v>
      </c>
      <c r="G23" s="5">
        <v>0</v>
      </c>
      <c r="H23" s="5">
        <v>256.94682830002455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256.94682830002455</v>
      </c>
      <c r="S23" s="9">
        <v>0</v>
      </c>
      <c r="T23" s="9">
        <v>429</v>
      </c>
      <c r="U23" s="10">
        <v>685.94682830002455</v>
      </c>
    </row>
    <row r="24" spans="1:21" ht="13.5">
      <c r="A24" s="3">
        <v>2024</v>
      </c>
      <c r="B24" s="5">
        <v>0</v>
      </c>
      <c r="C24" s="5">
        <v>0</v>
      </c>
      <c r="D24" s="5">
        <v>300</v>
      </c>
      <c r="E24" s="5">
        <v>0</v>
      </c>
      <c r="F24" s="5">
        <v>129</v>
      </c>
      <c r="G24" s="5">
        <v>0</v>
      </c>
      <c r="H24" s="5">
        <v>255.51277742514245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255.51277742514245</v>
      </c>
      <c r="S24" s="9">
        <v>0</v>
      </c>
      <c r="T24" s="9">
        <v>429</v>
      </c>
      <c r="U24" s="10">
        <v>684.51277742514242</v>
      </c>
    </row>
    <row r="25" spans="1:21" ht="13.5">
      <c r="A25" s="3">
        <v>2025</v>
      </c>
      <c r="B25" s="49">
        <v>0</v>
      </c>
      <c r="C25" s="5">
        <v>0</v>
      </c>
      <c r="D25" s="5">
        <v>300</v>
      </c>
      <c r="E25" s="5">
        <v>0</v>
      </c>
      <c r="F25" s="5">
        <v>129</v>
      </c>
      <c r="G25" s="5">
        <v>0</v>
      </c>
      <c r="H25" s="5">
        <v>255.19022494872519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255.19022494872519</v>
      </c>
      <c r="S25" s="9">
        <v>0</v>
      </c>
      <c r="T25" s="9">
        <v>429</v>
      </c>
      <c r="U25" s="10">
        <v>684.19022494872524</v>
      </c>
    </row>
    <row r="26" spans="1:21" ht="13.5">
      <c r="A26" s="3">
        <v>2026</v>
      </c>
      <c r="B26" s="49">
        <v>0</v>
      </c>
      <c r="C26" s="5">
        <v>0</v>
      </c>
      <c r="D26" s="5">
        <v>300</v>
      </c>
      <c r="E26" s="5">
        <v>0</v>
      </c>
      <c r="F26" s="5">
        <v>129</v>
      </c>
      <c r="G26" s="5">
        <v>0</v>
      </c>
      <c r="H26" s="5">
        <v>256.31371009462447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0">
        <v>0</v>
      </c>
      <c r="R26" s="9">
        <v>256.31371009462447</v>
      </c>
      <c r="S26" s="9">
        <v>0</v>
      </c>
      <c r="T26" s="9">
        <v>429</v>
      </c>
      <c r="U26" s="10">
        <v>685.31371009462441</v>
      </c>
    </row>
    <row r="27" spans="1:21" ht="13.5">
      <c r="A27" s="3">
        <v>2027</v>
      </c>
      <c r="B27" s="49">
        <v>0</v>
      </c>
      <c r="C27" s="5">
        <v>0</v>
      </c>
      <c r="D27" s="5">
        <v>300</v>
      </c>
      <c r="E27" s="5">
        <v>0</v>
      </c>
      <c r="F27" s="5">
        <v>129</v>
      </c>
      <c r="G27" s="5">
        <v>0</v>
      </c>
      <c r="H27" s="5">
        <v>258.14114422621822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0">
        <v>0</v>
      </c>
      <c r="R27" s="9">
        <v>258.14114422621822</v>
      </c>
      <c r="S27" s="9">
        <v>0</v>
      </c>
      <c r="T27" s="9">
        <v>429</v>
      </c>
      <c r="U27" s="10">
        <v>687.14114422621822</v>
      </c>
    </row>
    <row r="28" spans="1:21" ht="13.5">
      <c r="A28" s="3">
        <v>2028</v>
      </c>
      <c r="B28" s="49">
        <v>0</v>
      </c>
      <c r="C28" s="5">
        <v>0</v>
      </c>
      <c r="D28" s="5">
        <v>300</v>
      </c>
      <c r="E28" s="5">
        <v>0</v>
      </c>
      <c r="F28" s="5">
        <v>129</v>
      </c>
      <c r="G28" s="5">
        <v>0</v>
      </c>
      <c r="H28" s="5">
        <v>259.90156154261035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0">
        <v>0</v>
      </c>
      <c r="R28" s="9">
        <v>259.90156154261035</v>
      </c>
      <c r="S28" s="9">
        <v>0</v>
      </c>
      <c r="T28" s="9">
        <v>429</v>
      </c>
      <c r="U28" s="10">
        <v>688.90156154261035</v>
      </c>
    </row>
    <row r="29" spans="1:21" ht="13.5">
      <c r="A29" s="3">
        <v>2029</v>
      </c>
      <c r="B29" s="49">
        <v>0</v>
      </c>
      <c r="C29" s="5">
        <v>0</v>
      </c>
      <c r="D29" s="5">
        <v>300</v>
      </c>
      <c r="E29" s="5">
        <v>0</v>
      </c>
      <c r="F29" s="5">
        <v>129</v>
      </c>
      <c r="G29" s="5">
        <v>0</v>
      </c>
      <c r="H29" s="5">
        <v>262.65633404390371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0">
        <v>0</v>
      </c>
      <c r="R29" s="9">
        <v>262.65633404390371</v>
      </c>
      <c r="S29" s="9">
        <v>0</v>
      </c>
      <c r="T29" s="9">
        <v>429</v>
      </c>
      <c r="U29" s="10">
        <v>691.65633404390371</v>
      </c>
    </row>
    <row r="30" spans="1:21" ht="13.5">
      <c r="A30" s="4">
        <v>2030</v>
      </c>
      <c r="B30" s="6">
        <v>0</v>
      </c>
      <c r="C30" s="7">
        <v>0</v>
      </c>
      <c r="D30" s="7">
        <v>300</v>
      </c>
      <c r="E30" s="7">
        <v>0</v>
      </c>
      <c r="F30" s="7">
        <v>129</v>
      </c>
      <c r="G30" s="7">
        <v>0</v>
      </c>
      <c r="H30" s="7">
        <v>267.02659318806388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267.02659318806388</v>
      </c>
      <c r="S30" s="11">
        <v>0</v>
      </c>
      <c r="T30" s="11">
        <v>429</v>
      </c>
      <c r="U30" s="12">
        <v>696.02659318806388</v>
      </c>
    </row>
    <row r="31" spans="1:21">
      <c r="A31" s="58" t="s">
        <v>212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37</v>
      </c>
      <c r="B3" s="14" t="s">
        <v>38</v>
      </c>
    </row>
    <row r="4" spans="1:21">
      <c r="A4" s="16" t="s">
        <v>78</v>
      </c>
      <c r="B4" s="14" t="s">
        <v>79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1201</v>
      </c>
      <c r="C16" s="5">
        <v>340</v>
      </c>
      <c r="D16" s="5">
        <v>841</v>
      </c>
      <c r="E16" s="5">
        <v>1124</v>
      </c>
      <c r="F16" s="5">
        <v>322</v>
      </c>
      <c r="G16" s="5">
        <v>597</v>
      </c>
      <c r="H16" s="5">
        <v>1968</v>
      </c>
      <c r="I16" s="5">
        <v>0</v>
      </c>
      <c r="J16" s="5">
        <v>0</v>
      </c>
      <c r="K16" s="5">
        <v>9984</v>
      </c>
      <c r="L16" s="5">
        <v>0</v>
      </c>
      <c r="M16" s="5">
        <v>249</v>
      </c>
      <c r="N16" s="5">
        <v>931</v>
      </c>
      <c r="O16" s="5">
        <v>102</v>
      </c>
      <c r="P16" s="5">
        <v>0</v>
      </c>
      <c r="Q16" s="5">
        <v>0</v>
      </c>
      <c r="R16" s="9">
        <v>13742</v>
      </c>
      <c r="S16" s="9">
        <v>2157</v>
      </c>
      <c r="T16" s="9">
        <v>1760</v>
      </c>
      <c r="U16" s="10">
        <v>17659</v>
      </c>
    </row>
    <row r="17" spans="1:21" ht="13.5">
      <c r="A17" s="3">
        <v>2017</v>
      </c>
      <c r="B17" s="5">
        <v>1200</v>
      </c>
      <c r="C17" s="5">
        <v>380</v>
      </c>
      <c r="D17" s="5">
        <v>800</v>
      </c>
      <c r="E17" s="5">
        <v>1100</v>
      </c>
      <c r="F17" s="5">
        <v>276</v>
      </c>
      <c r="G17" s="5">
        <v>597</v>
      </c>
      <c r="H17" s="5">
        <v>1863.3474411438938</v>
      </c>
      <c r="I17" s="5">
        <v>0</v>
      </c>
      <c r="J17" s="5">
        <v>0</v>
      </c>
      <c r="K17" s="5">
        <v>10600</v>
      </c>
      <c r="L17" s="5">
        <v>0</v>
      </c>
      <c r="M17" s="5">
        <v>270</v>
      </c>
      <c r="N17" s="5">
        <v>1100</v>
      </c>
      <c r="O17" s="5">
        <v>100</v>
      </c>
      <c r="P17" s="5">
        <v>0</v>
      </c>
      <c r="Q17" s="5">
        <v>0</v>
      </c>
      <c r="R17" s="9">
        <v>14313.347441143895</v>
      </c>
      <c r="S17" s="9">
        <v>2300</v>
      </c>
      <c r="T17" s="9">
        <v>1673</v>
      </c>
      <c r="U17" s="10">
        <v>18286.347441143895</v>
      </c>
    </row>
    <row r="18" spans="1:21" ht="13.5">
      <c r="A18" s="3">
        <v>2018</v>
      </c>
      <c r="B18" s="5">
        <v>1200</v>
      </c>
      <c r="C18" s="5">
        <v>370</v>
      </c>
      <c r="D18" s="5">
        <v>800</v>
      </c>
      <c r="E18" s="5">
        <v>1100</v>
      </c>
      <c r="F18" s="5">
        <v>316</v>
      </c>
      <c r="G18" s="5">
        <v>597</v>
      </c>
      <c r="H18" s="5">
        <v>1838.3412231620271</v>
      </c>
      <c r="I18" s="5">
        <v>0</v>
      </c>
      <c r="J18" s="5">
        <v>0</v>
      </c>
      <c r="K18" s="5">
        <v>10600</v>
      </c>
      <c r="L18" s="5">
        <v>0</v>
      </c>
      <c r="M18" s="5">
        <v>270</v>
      </c>
      <c r="N18" s="5">
        <v>1100</v>
      </c>
      <c r="O18" s="5">
        <v>100</v>
      </c>
      <c r="P18" s="5">
        <v>0</v>
      </c>
      <c r="Q18" s="5">
        <v>0</v>
      </c>
      <c r="R18" s="9">
        <v>14278.341223162028</v>
      </c>
      <c r="S18" s="9">
        <v>2300</v>
      </c>
      <c r="T18" s="9">
        <v>1713</v>
      </c>
      <c r="U18" s="10">
        <v>18291.341223162028</v>
      </c>
    </row>
    <row r="19" spans="1:21" ht="13.5">
      <c r="A19" s="3">
        <v>2019</v>
      </c>
      <c r="B19" s="5">
        <v>1200</v>
      </c>
      <c r="C19" s="5">
        <v>360</v>
      </c>
      <c r="D19" s="5">
        <v>800</v>
      </c>
      <c r="E19" s="5">
        <v>1100</v>
      </c>
      <c r="F19" s="5">
        <v>316</v>
      </c>
      <c r="G19" s="5">
        <v>597</v>
      </c>
      <c r="H19" s="5">
        <v>1794.4362661332023</v>
      </c>
      <c r="I19" s="5">
        <v>0</v>
      </c>
      <c r="J19" s="5">
        <v>0</v>
      </c>
      <c r="K19" s="5">
        <v>10600</v>
      </c>
      <c r="L19" s="5">
        <v>0</v>
      </c>
      <c r="M19" s="5">
        <v>260</v>
      </c>
      <c r="N19" s="5">
        <v>1000</v>
      </c>
      <c r="O19" s="5">
        <v>100</v>
      </c>
      <c r="P19" s="5">
        <v>0</v>
      </c>
      <c r="Q19" s="5">
        <v>0</v>
      </c>
      <c r="R19" s="9">
        <v>14214.436266133202</v>
      </c>
      <c r="S19" s="9">
        <v>2200</v>
      </c>
      <c r="T19" s="9">
        <v>1713</v>
      </c>
      <c r="U19" s="10">
        <v>18127.436266133202</v>
      </c>
    </row>
    <row r="20" spans="1:21" ht="13.5">
      <c r="A20" s="3">
        <v>2020</v>
      </c>
      <c r="B20" s="5">
        <v>1200</v>
      </c>
      <c r="C20" s="5">
        <v>340</v>
      </c>
      <c r="D20" s="5">
        <v>800</v>
      </c>
      <c r="E20" s="5">
        <v>1100</v>
      </c>
      <c r="F20" s="5">
        <v>316</v>
      </c>
      <c r="G20" s="5">
        <v>597</v>
      </c>
      <c r="H20" s="5">
        <v>1739.2404220712408</v>
      </c>
      <c r="I20" s="5">
        <v>0</v>
      </c>
      <c r="J20" s="5">
        <v>0</v>
      </c>
      <c r="K20" s="5">
        <v>10600</v>
      </c>
      <c r="L20" s="5">
        <v>0</v>
      </c>
      <c r="M20" s="5">
        <v>260</v>
      </c>
      <c r="N20" s="5">
        <v>1000</v>
      </c>
      <c r="O20" s="5">
        <v>100</v>
      </c>
      <c r="P20" s="5">
        <v>0</v>
      </c>
      <c r="Q20" s="5">
        <v>0</v>
      </c>
      <c r="R20" s="9">
        <v>14139.240422071241</v>
      </c>
      <c r="S20" s="9">
        <v>2200</v>
      </c>
      <c r="T20" s="9">
        <v>1713</v>
      </c>
      <c r="U20" s="10">
        <v>18052.240422071241</v>
      </c>
    </row>
    <row r="21" spans="1:21" ht="13.5">
      <c r="A21" s="3">
        <v>2021</v>
      </c>
      <c r="B21" s="5">
        <v>1200</v>
      </c>
      <c r="C21" s="5">
        <v>330</v>
      </c>
      <c r="D21" s="5">
        <v>800</v>
      </c>
      <c r="E21" s="5">
        <v>1000</v>
      </c>
      <c r="F21" s="5">
        <v>316</v>
      </c>
      <c r="G21" s="5">
        <v>597</v>
      </c>
      <c r="H21" s="5">
        <v>1686.4060923696861</v>
      </c>
      <c r="I21" s="5">
        <v>0</v>
      </c>
      <c r="J21" s="5">
        <v>0</v>
      </c>
      <c r="K21" s="5">
        <v>10600</v>
      </c>
      <c r="L21" s="5">
        <v>0</v>
      </c>
      <c r="M21" s="5">
        <v>260</v>
      </c>
      <c r="N21" s="5">
        <v>1000</v>
      </c>
      <c r="O21" s="5">
        <v>100</v>
      </c>
      <c r="P21" s="5">
        <v>0</v>
      </c>
      <c r="Q21" s="5">
        <v>0</v>
      </c>
      <c r="R21" s="9">
        <v>14076.406092369685</v>
      </c>
      <c r="S21" s="9">
        <v>2100</v>
      </c>
      <c r="T21" s="9">
        <v>1713</v>
      </c>
      <c r="U21" s="10">
        <v>17889.406092369685</v>
      </c>
    </row>
    <row r="22" spans="1:21" ht="13.5">
      <c r="A22" s="3">
        <v>2022</v>
      </c>
      <c r="B22" s="5">
        <v>1200</v>
      </c>
      <c r="C22" s="5">
        <v>330</v>
      </c>
      <c r="D22" s="5">
        <v>800</v>
      </c>
      <c r="E22" s="5">
        <v>900</v>
      </c>
      <c r="F22" s="5">
        <v>316</v>
      </c>
      <c r="G22" s="5">
        <v>597</v>
      </c>
      <c r="H22" s="5">
        <v>1634.883347081485</v>
      </c>
      <c r="I22" s="5">
        <v>0</v>
      </c>
      <c r="J22" s="5">
        <v>0</v>
      </c>
      <c r="K22" s="5">
        <v>10600</v>
      </c>
      <c r="L22" s="5">
        <v>0</v>
      </c>
      <c r="M22" s="5">
        <v>250</v>
      </c>
      <c r="N22" s="5">
        <v>1000</v>
      </c>
      <c r="O22" s="5">
        <v>100</v>
      </c>
      <c r="P22" s="5">
        <v>0</v>
      </c>
      <c r="Q22" s="5">
        <v>0</v>
      </c>
      <c r="R22" s="9">
        <v>14014.883347081486</v>
      </c>
      <c r="S22" s="9">
        <v>2000</v>
      </c>
      <c r="T22" s="9">
        <v>1713</v>
      </c>
      <c r="U22" s="10">
        <v>17727.883347081486</v>
      </c>
    </row>
    <row r="23" spans="1:21" ht="13.5">
      <c r="A23" s="3">
        <v>2023</v>
      </c>
      <c r="B23" s="5">
        <v>1200</v>
      </c>
      <c r="C23" s="5">
        <v>330</v>
      </c>
      <c r="D23" s="5">
        <v>800</v>
      </c>
      <c r="E23" s="5">
        <v>900</v>
      </c>
      <c r="F23" s="5">
        <v>316</v>
      </c>
      <c r="G23" s="5">
        <v>597</v>
      </c>
      <c r="H23" s="5">
        <v>1600.646356978365</v>
      </c>
      <c r="I23" s="5">
        <v>0</v>
      </c>
      <c r="J23" s="5">
        <v>0</v>
      </c>
      <c r="K23" s="5">
        <v>10600</v>
      </c>
      <c r="L23" s="5">
        <v>0</v>
      </c>
      <c r="M23" s="5">
        <v>260</v>
      </c>
      <c r="N23" s="5">
        <v>1000</v>
      </c>
      <c r="O23" s="5">
        <v>100</v>
      </c>
      <c r="P23" s="5">
        <v>0</v>
      </c>
      <c r="Q23" s="5">
        <v>0</v>
      </c>
      <c r="R23" s="9">
        <v>13990.646356978365</v>
      </c>
      <c r="S23" s="9">
        <v>2000</v>
      </c>
      <c r="T23" s="9">
        <v>1713</v>
      </c>
      <c r="U23" s="10">
        <v>17703.646356978366</v>
      </c>
    </row>
    <row r="24" spans="1:21" ht="13.5">
      <c r="A24" s="3">
        <v>2024</v>
      </c>
      <c r="B24" s="5">
        <v>1200</v>
      </c>
      <c r="C24" s="5">
        <v>330</v>
      </c>
      <c r="D24" s="5">
        <v>800</v>
      </c>
      <c r="E24" s="5">
        <v>900</v>
      </c>
      <c r="F24" s="5">
        <v>316</v>
      </c>
      <c r="G24" s="5">
        <v>597</v>
      </c>
      <c r="H24" s="5">
        <v>1579.1145128591443</v>
      </c>
      <c r="I24" s="5">
        <v>0</v>
      </c>
      <c r="J24" s="5">
        <v>0</v>
      </c>
      <c r="K24" s="5">
        <v>10600</v>
      </c>
      <c r="L24" s="5">
        <v>0</v>
      </c>
      <c r="M24" s="5">
        <v>260</v>
      </c>
      <c r="N24" s="5">
        <v>1000</v>
      </c>
      <c r="O24" s="5">
        <v>100</v>
      </c>
      <c r="P24" s="5">
        <v>0</v>
      </c>
      <c r="Q24" s="5">
        <v>0</v>
      </c>
      <c r="R24" s="9">
        <v>13969.114512859145</v>
      </c>
      <c r="S24" s="9">
        <v>2000</v>
      </c>
      <c r="T24" s="9">
        <v>1713</v>
      </c>
      <c r="U24" s="10">
        <v>17682.114512859145</v>
      </c>
    </row>
    <row r="25" spans="1:21" ht="13.5">
      <c r="A25" s="3">
        <v>2025</v>
      </c>
      <c r="B25" s="49">
        <v>1100</v>
      </c>
      <c r="C25" s="5">
        <v>330</v>
      </c>
      <c r="D25" s="5">
        <v>800</v>
      </c>
      <c r="E25" s="5">
        <v>900</v>
      </c>
      <c r="F25" s="5">
        <v>316</v>
      </c>
      <c r="G25" s="5">
        <v>597</v>
      </c>
      <c r="H25" s="5">
        <v>1571.5729024823613</v>
      </c>
      <c r="I25" s="5">
        <v>0</v>
      </c>
      <c r="J25" s="5">
        <v>0</v>
      </c>
      <c r="K25" s="5">
        <v>10600</v>
      </c>
      <c r="L25" s="5">
        <v>0</v>
      </c>
      <c r="M25" s="5">
        <v>260</v>
      </c>
      <c r="N25" s="5">
        <v>1000</v>
      </c>
      <c r="O25" s="5">
        <v>100</v>
      </c>
      <c r="P25" s="5">
        <v>0</v>
      </c>
      <c r="Q25" s="50">
        <v>0</v>
      </c>
      <c r="R25" s="9">
        <v>13861.572902482361</v>
      </c>
      <c r="S25" s="9">
        <v>2000</v>
      </c>
      <c r="T25" s="9">
        <v>1713</v>
      </c>
      <c r="U25" s="10">
        <v>17574.572902482359</v>
      </c>
    </row>
    <row r="26" spans="1:21" ht="13.5">
      <c r="A26" s="3">
        <v>2026</v>
      </c>
      <c r="B26" s="49">
        <v>1100</v>
      </c>
      <c r="C26" s="5">
        <v>320</v>
      </c>
      <c r="D26" s="5">
        <v>800</v>
      </c>
      <c r="E26" s="5">
        <v>900</v>
      </c>
      <c r="F26" s="5">
        <v>316</v>
      </c>
      <c r="G26" s="5">
        <v>597</v>
      </c>
      <c r="H26" s="5">
        <v>1570.933670684944</v>
      </c>
      <c r="I26" s="5">
        <v>0</v>
      </c>
      <c r="J26" s="5">
        <v>0</v>
      </c>
      <c r="K26" s="5">
        <v>10600</v>
      </c>
      <c r="L26" s="5">
        <v>0</v>
      </c>
      <c r="M26" s="5">
        <v>260</v>
      </c>
      <c r="N26" s="5">
        <v>1000</v>
      </c>
      <c r="O26" s="5">
        <v>100</v>
      </c>
      <c r="P26" s="5">
        <v>0</v>
      </c>
      <c r="Q26" s="50">
        <v>0</v>
      </c>
      <c r="R26" s="9">
        <v>13850.933670684944</v>
      </c>
      <c r="S26" s="9">
        <v>2000</v>
      </c>
      <c r="T26" s="9">
        <v>1713</v>
      </c>
      <c r="U26" s="10">
        <v>17563.933670684943</v>
      </c>
    </row>
    <row r="27" spans="1:21" ht="13.5">
      <c r="A27" s="3">
        <v>2027</v>
      </c>
      <c r="B27" s="49">
        <v>1100</v>
      </c>
      <c r="C27" s="5">
        <v>320</v>
      </c>
      <c r="D27" s="5">
        <v>800</v>
      </c>
      <c r="E27" s="5">
        <v>900</v>
      </c>
      <c r="F27" s="5">
        <v>316</v>
      </c>
      <c r="G27" s="5">
        <v>597</v>
      </c>
      <c r="H27" s="5">
        <v>1579.2569323787759</v>
      </c>
      <c r="I27" s="5">
        <v>0</v>
      </c>
      <c r="J27" s="5">
        <v>0</v>
      </c>
      <c r="K27" s="5">
        <v>10600</v>
      </c>
      <c r="L27" s="5">
        <v>0</v>
      </c>
      <c r="M27" s="5">
        <v>260</v>
      </c>
      <c r="N27" s="5">
        <v>1000</v>
      </c>
      <c r="O27" s="5">
        <v>100</v>
      </c>
      <c r="P27" s="5">
        <v>0</v>
      </c>
      <c r="Q27" s="50">
        <v>0</v>
      </c>
      <c r="R27" s="9">
        <v>13859.256932378776</v>
      </c>
      <c r="S27" s="9">
        <v>2000</v>
      </c>
      <c r="T27" s="9">
        <v>1713</v>
      </c>
      <c r="U27" s="10">
        <v>17572.256932378776</v>
      </c>
    </row>
    <row r="28" spans="1:21" ht="13.5">
      <c r="A28" s="3">
        <v>2028</v>
      </c>
      <c r="B28" s="49">
        <v>1100</v>
      </c>
      <c r="C28" s="5">
        <v>320</v>
      </c>
      <c r="D28" s="5">
        <v>800</v>
      </c>
      <c r="E28" s="5">
        <v>900</v>
      </c>
      <c r="F28" s="5">
        <v>316</v>
      </c>
      <c r="G28" s="5">
        <v>597</v>
      </c>
      <c r="H28" s="5">
        <v>1592.0515045726768</v>
      </c>
      <c r="I28" s="5">
        <v>0</v>
      </c>
      <c r="J28" s="5">
        <v>0</v>
      </c>
      <c r="K28" s="5">
        <v>10600</v>
      </c>
      <c r="L28" s="5">
        <v>0</v>
      </c>
      <c r="M28" s="5">
        <v>260</v>
      </c>
      <c r="N28" s="5">
        <v>1000</v>
      </c>
      <c r="O28" s="5">
        <v>100</v>
      </c>
      <c r="P28" s="5">
        <v>0</v>
      </c>
      <c r="Q28" s="50">
        <v>0</v>
      </c>
      <c r="R28" s="9">
        <v>13872.051504572677</v>
      </c>
      <c r="S28" s="9">
        <v>2000</v>
      </c>
      <c r="T28" s="9">
        <v>1713</v>
      </c>
      <c r="U28" s="10">
        <v>17585.051504572679</v>
      </c>
    </row>
    <row r="29" spans="1:21" ht="13.5">
      <c r="A29" s="3">
        <v>2029</v>
      </c>
      <c r="B29" s="49">
        <v>1100</v>
      </c>
      <c r="C29" s="5">
        <v>320</v>
      </c>
      <c r="D29" s="5">
        <v>800</v>
      </c>
      <c r="E29" s="5">
        <v>900</v>
      </c>
      <c r="F29" s="5">
        <v>316</v>
      </c>
      <c r="G29" s="5">
        <v>597</v>
      </c>
      <c r="H29" s="5">
        <v>1604.5612377273139</v>
      </c>
      <c r="I29" s="5">
        <v>0</v>
      </c>
      <c r="J29" s="5">
        <v>0</v>
      </c>
      <c r="K29" s="5">
        <v>10600</v>
      </c>
      <c r="L29" s="5">
        <v>0</v>
      </c>
      <c r="M29" s="5">
        <v>270</v>
      </c>
      <c r="N29" s="5">
        <v>1000</v>
      </c>
      <c r="O29" s="5">
        <v>100</v>
      </c>
      <c r="P29" s="5">
        <v>0</v>
      </c>
      <c r="Q29" s="50">
        <v>0</v>
      </c>
      <c r="R29" s="9">
        <v>13894.561237727314</v>
      </c>
      <c r="S29" s="9">
        <v>2000</v>
      </c>
      <c r="T29" s="9">
        <v>1713</v>
      </c>
      <c r="U29" s="10">
        <v>17607.561237727314</v>
      </c>
    </row>
    <row r="30" spans="1:21" ht="13.5">
      <c r="A30" s="4">
        <v>2030</v>
      </c>
      <c r="B30" s="6">
        <v>1100</v>
      </c>
      <c r="C30" s="7">
        <v>330</v>
      </c>
      <c r="D30" s="7">
        <v>800</v>
      </c>
      <c r="E30" s="7">
        <v>900</v>
      </c>
      <c r="F30" s="7">
        <v>316</v>
      </c>
      <c r="G30" s="7">
        <v>597</v>
      </c>
      <c r="H30" s="7">
        <v>1623.4897855109389</v>
      </c>
      <c r="I30" s="7">
        <v>0</v>
      </c>
      <c r="J30" s="7">
        <v>0</v>
      </c>
      <c r="K30" s="7">
        <v>10600</v>
      </c>
      <c r="L30" s="7">
        <v>0</v>
      </c>
      <c r="M30" s="7">
        <v>260</v>
      </c>
      <c r="N30" s="7">
        <v>1000</v>
      </c>
      <c r="O30" s="7">
        <v>100</v>
      </c>
      <c r="P30" s="7">
        <v>0</v>
      </c>
      <c r="Q30" s="8">
        <v>0</v>
      </c>
      <c r="R30" s="11">
        <v>13913.489785510939</v>
      </c>
      <c r="S30" s="11">
        <v>2000</v>
      </c>
      <c r="T30" s="11">
        <v>1713</v>
      </c>
      <c r="U30" s="12">
        <v>17626.489785510938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2">
      <c r="A1" s="13">
        <v>1</v>
      </c>
      <c r="B1" s="14" t="s">
        <v>0</v>
      </c>
    </row>
    <row r="2" spans="1:22">
      <c r="A2" s="15" t="s">
        <v>22</v>
      </c>
      <c r="B2" s="14" t="s">
        <v>201</v>
      </c>
    </row>
    <row r="3" spans="1:22">
      <c r="A3" s="16" t="s">
        <v>84</v>
      </c>
      <c r="B3" s="14" t="s">
        <v>83</v>
      </c>
    </row>
    <row r="4" spans="1:22">
      <c r="A4" s="16"/>
      <c r="B4" s="14"/>
    </row>
    <row r="5" spans="1:22">
      <c r="A5" s="16"/>
      <c r="B5" s="14"/>
    </row>
    <row r="6" spans="1:22" ht="15" customHeight="1">
      <c r="A6" s="16"/>
      <c r="B6" s="14"/>
    </row>
    <row r="7" spans="1:22" ht="15" hidden="1" customHeight="1">
      <c r="A7" s="16"/>
      <c r="B7" s="14"/>
    </row>
    <row r="8" spans="1:22" ht="15" hidden="1" customHeight="1"/>
    <row r="9" spans="1:22" ht="15" customHeight="1"/>
    <row r="10" spans="1:22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2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  <c r="V11" s="44"/>
    </row>
    <row r="12" spans="1:22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2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2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2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2" ht="13.5">
      <c r="A16" s="3">
        <v>2016</v>
      </c>
      <c r="B16" s="21">
        <v>115167</v>
      </c>
      <c r="C16" s="17">
        <v>126929</v>
      </c>
      <c r="D16" s="17">
        <v>52396</v>
      </c>
      <c r="E16" s="17">
        <v>31789</v>
      </c>
      <c r="F16" s="17">
        <v>9662</v>
      </c>
      <c r="G16" s="17">
        <v>32137</v>
      </c>
      <c r="H16" s="17">
        <v>71488</v>
      </c>
      <c r="I16" s="17">
        <v>17133</v>
      </c>
      <c r="J16" s="17">
        <v>100117</v>
      </c>
      <c r="K16" s="17">
        <v>271310</v>
      </c>
      <c r="L16" s="17">
        <v>52200</v>
      </c>
      <c r="M16" s="17">
        <v>11524</v>
      </c>
      <c r="N16" s="17">
        <v>35245</v>
      </c>
      <c r="O16" s="17">
        <v>19223</v>
      </c>
      <c r="P16" s="17">
        <v>38056</v>
      </c>
      <c r="Q16" s="22">
        <v>19738</v>
      </c>
      <c r="R16" s="9">
        <v>786791</v>
      </c>
      <c r="S16" s="9">
        <v>123128</v>
      </c>
      <c r="T16" s="9">
        <v>94195</v>
      </c>
      <c r="U16" s="10">
        <v>1004114</v>
      </c>
    </row>
    <row r="17" spans="1:21" ht="13.5">
      <c r="A17" s="3">
        <v>2017</v>
      </c>
      <c r="B17" s="21">
        <v>111000</v>
      </c>
      <c r="C17" s="17">
        <v>120160</v>
      </c>
      <c r="D17" s="17">
        <v>51100</v>
      </c>
      <c r="E17" s="17">
        <v>30850</v>
      </c>
      <c r="F17" s="17">
        <v>9654</v>
      </c>
      <c r="G17" s="17">
        <v>32062</v>
      </c>
      <c r="H17" s="17">
        <v>68929.127719576194</v>
      </c>
      <c r="I17" s="17">
        <v>17291</v>
      </c>
      <c r="J17" s="17">
        <v>71590</v>
      </c>
      <c r="K17" s="17">
        <v>277700</v>
      </c>
      <c r="L17" s="17">
        <v>52070</v>
      </c>
      <c r="M17" s="17">
        <v>11720</v>
      </c>
      <c r="N17" s="17">
        <v>35080</v>
      </c>
      <c r="O17" s="17">
        <v>19400</v>
      </c>
      <c r="P17" s="17">
        <v>37818</v>
      </c>
      <c r="Q17" s="22">
        <v>20120</v>
      </c>
      <c r="R17" s="9">
        <v>750987.12771957624</v>
      </c>
      <c r="S17" s="9">
        <v>122741</v>
      </c>
      <c r="T17" s="9">
        <v>92816</v>
      </c>
      <c r="U17" s="10">
        <v>966544.12771957624</v>
      </c>
    </row>
    <row r="18" spans="1:21" ht="13.5">
      <c r="A18" s="3">
        <v>2018</v>
      </c>
      <c r="B18" s="21">
        <v>107700</v>
      </c>
      <c r="C18" s="17">
        <v>115780</v>
      </c>
      <c r="D18" s="17">
        <v>51200</v>
      </c>
      <c r="E18" s="17">
        <v>30520</v>
      </c>
      <c r="F18" s="17">
        <v>9906</v>
      </c>
      <c r="G18" s="17">
        <v>32101</v>
      </c>
      <c r="H18" s="17">
        <v>62850.262857375979</v>
      </c>
      <c r="I18" s="17">
        <v>17166</v>
      </c>
      <c r="J18" s="17">
        <v>71240</v>
      </c>
      <c r="K18" s="17">
        <v>286200</v>
      </c>
      <c r="L18" s="17">
        <v>52250</v>
      </c>
      <c r="M18" s="17">
        <v>11700</v>
      </c>
      <c r="N18" s="17">
        <v>35000</v>
      </c>
      <c r="O18" s="17">
        <v>19200</v>
      </c>
      <c r="P18" s="17">
        <v>38214</v>
      </c>
      <c r="Q18" s="22">
        <v>20150</v>
      </c>
      <c r="R18" s="9">
        <v>745934.2628573759</v>
      </c>
      <c r="S18" s="9">
        <v>122036</v>
      </c>
      <c r="T18" s="9">
        <v>93207</v>
      </c>
      <c r="U18" s="10">
        <v>961177.2628573759</v>
      </c>
    </row>
    <row r="19" spans="1:21" ht="13.5">
      <c r="A19" s="3">
        <v>2019</v>
      </c>
      <c r="B19" s="21">
        <v>106800</v>
      </c>
      <c r="C19" s="17">
        <v>111690</v>
      </c>
      <c r="D19" s="17">
        <v>52500</v>
      </c>
      <c r="E19" s="17">
        <v>30770</v>
      </c>
      <c r="F19" s="17">
        <v>10228</v>
      </c>
      <c r="G19" s="17">
        <v>32444</v>
      </c>
      <c r="H19" s="17">
        <v>58909.652021737907</v>
      </c>
      <c r="I19" s="17">
        <v>17169</v>
      </c>
      <c r="J19" s="17">
        <v>73270</v>
      </c>
      <c r="K19" s="17">
        <v>293200</v>
      </c>
      <c r="L19" s="17">
        <v>51030</v>
      </c>
      <c r="M19" s="17">
        <v>11600</v>
      </c>
      <c r="N19" s="17">
        <v>35500</v>
      </c>
      <c r="O19" s="17">
        <v>19000</v>
      </c>
      <c r="P19" s="17">
        <v>38062</v>
      </c>
      <c r="Q19" s="22">
        <v>20170</v>
      </c>
      <c r="R19" s="9">
        <v>744561.65202173789</v>
      </c>
      <c r="S19" s="9">
        <v>122609</v>
      </c>
      <c r="T19" s="9">
        <v>95172</v>
      </c>
      <c r="U19" s="10">
        <v>962342.65202173789</v>
      </c>
    </row>
    <row r="20" spans="1:21" ht="13.5">
      <c r="A20" s="3">
        <v>2020</v>
      </c>
      <c r="B20" s="21">
        <v>108500</v>
      </c>
      <c r="C20" s="17">
        <v>110990</v>
      </c>
      <c r="D20" s="17">
        <v>54000</v>
      </c>
      <c r="E20" s="17">
        <v>31000</v>
      </c>
      <c r="F20" s="17">
        <v>10309</v>
      </c>
      <c r="G20" s="17">
        <v>33316</v>
      </c>
      <c r="H20" s="17">
        <v>59899.264497748525</v>
      </c>
      <c r="I20" s="17">
        <v>17101</v>
      </c>
      <c r="J20" s="17">
        <v>98520</v>
      </c>
      <c r="K20" s="17">
        <v>297500</v>
      </c>
      <c r="L20" s="17">
        <v>50020</v>
      </c>
      <c r="M20" s="17">
        <v>11610</v>
      </c>
      <c r="N20" s="17">
        <v>36120</v>
      </c>
      <c r="O20" s="17">
        <v>19000</v>
      </c>
      <c r="P20" s="17">
        <v>38118</v>
      </c>
      <c r="Q20" s="22">
        <v>20290</v>
      </c>
      <c r="R20" s="9">
        <v>775157.26449774858</v>
      </c>
      <c r="S20" s="9">
        <v>123511</v>
      </c>
      <c r="T20" s="9">
        <v>97625</v>
      </c>
      <c r="U20" s="10">
        <v>996293.26449774858</v>
      </c>
    </row>
    <row r="21" spans="1:21" ht="13.5">
      <c r="A21" s="3">
        <v>2021</v>
      </c>
      <c r="B21" s="21">
        <v>110000</v>
      </c>
      <c r="C21" s="17">
        <v>109180</v>
      </c>
      <c r="D21" s="17">
        <v>55700</v>
      </c>
      <c r="E21" s="17">
        <v>31200</v>
      </c>
      <c r="F21" s="17">
        <v>10324</v>
      </c>
      <c r="G21" s="17">
        <v>34086</v>
      </c>
      <c r="H21" s="17">
        <v>64344.580491295827</v>
      </c>
      <c r="I21" s="17">
        <v>17180</v>
      </c>
      <c r="J21" s="17">
        <v>99280</v>
      </c>
      <c r="K21" s="17">
        <v>295400</v>
      </c>
      <c r="L21" s="17">
        <v>48920</v>
      </c>
      <c r="M21" s="17">
        <v>11600</v>
      </c>
      <c r="N21" s="17">
        <v>36650</v>
      </c>
      <c r="O21" s="17">
        <v>18950</v>
      </c>
      <c r="P21" s="17">
        <v>38462</v>
      </c>
      <c r="Q21" s="22">
        <v>20310</v>
      </c>
      <c r="R21" s="9">
        <v>777186.58049129578</v>
      </c>
      <c r="S21" s="9">
        <v>124290</v>
      </c>
      <c r="T21" s="9">
        <v>100110</v>
      </c>
      <c r="U21" s="10">
        <v>1001586.5804912958</v>
      </c>
    </row>
    <row r="22" spans="1:21" ht="13.5">
      <c r="A22" s="3">
        <v>2022</v>
      </c>
      <c r="B22" s="21">
        <v>110200</v>
      </c>
      <c r="C22" s="17">
        <v>73510</v>
      </c>
      <c r="D22" s="17">
        <v>57300</v>
      </c>
      <c r="E22" s="17">
        <v>31700</v>
      </c>
      <c r="F22" s="17">
        <v>10329</v>
      </c>
      <c r="G22" s="17">
        <v>34462</v>
      </c>
      <c r="H22" s="17">
        <v>68063.158543281184</v>
      </c>
      <c r="I22" s="17">
        <v>17143</v>
      </c>
      <c r="J22" s="17">
        <v>99540</v>
      </c>
      <c r="K22" s="17">
        <v>294700</v>
      </c>
      <c r="L22" s="17">
        <v>48530</v>
      </c>
      <c r="M22" s="17">
        <v>11770</v>
      </c>
      <c r="N22" s="17">
        <v>36960</v>
      </c>
      <c r="O22" s="17">
        <v>19150</v>
      </c>
      <c r="P22" s="17">
        <v>38889</v>
      </c>
      <c r="Q22" s="22">
        <v>20320</v>
      </c>
      <c r="R22" s="9">
        <v>745202.15854328126</v>
      </c>
      <c r="S22" s="9">
        <v>125273</v>
      </c>
      <c r="T22" s="9">
        <v>102091</v>
      </c>
      <c r="U22" s="10">
        <v>972566.15854328126</v>
      </c>
    </row>
    <row r="23" spans="1:21" ht="13.5">
      <c r="A23" s="3">
        <v>2023</v>
      </c>
      <c r="B23" s="21">
        <v>110700</v>
      </c>
      <c r="C23" s="17">
        <v>77510</v>
      </c>
      <c r="D23" s="17">
        <v>59700</v>
      </c>
      <c r="E23" s="17">
        <v>32500</v>
      </c>
      <c r="F23" s="17">
        <v>10383</v>
      </c>
      <c r="G23" s="17">
        <v>34844</v>
      </c>
      <c r="H23" s="17">
        <v>68329.176223607428</v>
      </c>
      <c r="I23" s="17">
        <v>17593</v>
      </c>
      <c r="J23" s="17">
        <v>99520</v>
      </c>
      <c r="K23" s="17">
        <v>293900</v>
      </c>
      <c r="L23" s="17">
        <v>48730</v>
      </c>
      <c r="M23" s="17">
        <v>11900</v>
      </c>
      <c r="N23" s="17">
        <v>37970</v>
      </c>
      <c r="O23" s="17">
        <v>19450</v>
      </c>
      <c r="P23" s="17">
        <v>31541</v>
      </c>
      <c r="Q23" s="22">
        <v>20640</v>
      </c>
      <c r="R23" s="9">
        <v>742130.1762236075</v>
      </c>
      <c r="S23" s="9">
        <v>128153</v>
      </c>
      <c r="T23" s="9">
        <v>104927</v>
      </c>
      <c r="U23" s="10">
        <v>975210.1762236075</v>
      </c>
    </row>
    <row r="24" spans="1:21" ht="13.5">
      <c r="A24" s="3">
        <v>2024</v>
      </c>
      <c r="B24" s="21">
        <v>111300</v>
      </c>
      <c r="C24" s="17">
        <v>80230</v>
      </c>
      <c r="D24" s="17">
        <v>61300</v>
      </c>
      <c r="E24" s="17">
        <v>33310</v>
      </c>
      <c r="F24" s="17">
        <v>10453</v>
      </c>
      <c r="G24" s="17">
        <v>35154</v>
      </c>
      <c r="H24" s="17">
        <v>68620.713018098497</v>
      </c>
      <c r="I24" s="17">
        <v>18135</v>
      </c>
      <c r="J24" s="17">
        <v>99410</v>
      </c>
      <c r="K24" s="17">
        <v>296900</v>
      </c>
      <c r="L24" s="17">
        <v>49620</v>
      </c>
      <c r="M24" s="17">
        <v>12190</v>
      </c>
      <c r="N24" s="17">
        <v>38880</v>
      </c>
      <c r="O24" s="17">
        <v>19850</v>
      </c>
      <c r="P24" s="17">
        <v>32068</v>
      </c>
      <c r="Q24" s="22">
        <v>21160</v>
      </c>
      <c r="R24" s="9">
        <v>750338.7130180985</v>
      </c>
      <c r="S24" s="9">
        <v>131335</v>
      </c>
      <c r="T24" s="9">
        <v>106907</v>
      </c>
      <c r="U24" s="10">
        <v>988580.7130180985</v>
      </c>
    </row>
    <row r="25" spans="1:21" ht="13.5">
      <c r="A25" s="3">
        <v>2025</v>
      </c>
      <c r="B25" s="21">
        <v>111900</v>
      </c>
      <c r="C25" s="17">
        <v>107960</v>
      </c>
      <c r="D25" s="17">
        <v>62700</v>
      </c>
      <c r="E25" s="17">
        <v>34020</v>
      </c>
      <c r="F25" s="17">
        <v>10543</v>
      </c>
      <c r="G25" s="17">
        <v>35451</v>
      </c>
      <c r="H25" s="17">
        <v>69087.712922905892</v>
      </c>
      <c r="I25" s="17">
        <v>18775</v>
      </c>
      <c r="J25" s="17">
        <v>99600</v>
      </c>
      <c r="K25" s="17">
        <v>300100</v>
      </c>
      <c r="L25" s="17">
        <v>50210</v>
      </c>
      <c r="M25" s="17">
        <v>12280</v>
      </c>
      <c r="N25" s="17">
        <v>39710</v>
      </c>
      <c r="O25" s="17">
        <v>20000</v>
      </c>
      <c r="P25" s="17">
        <v>32392</v>
      </c>
      <c r="Q25" s="22">
        <v>21400</v>
      </c>
      <c r="R25" s="9">
        <v>783529.71292290592</v>
      </c>
      <c r="S25" s="9">
        <v>133905</v>
      </c>
      <c r="T25" s="9">
        <v>108694</v>
      </c>
      <c r="U25" s="10">
        <v>1026128.7129229059</v>
      </c>
    </row>
    <row r="26" spans="1:21" ht="13.5">
      <c r="A26" s="3">
        <v>2026</v>
      </c>
      <c r="B26" s="21">
        <v>111900</v>
      </c>
      <c r="C26" s="17">
        <v>109860</v>
      </c>
      <c r="D26" s="17">
        <v>63400</v>
      </c>
      <c r="E26" s="17">
        <v>34430</v>
      </c>
      <c r="F26" s="17">
        <v>10607</v>
      </c>
      <c r="G26" s="17">
        <v>35253</v>
      </c>
      <c r="H26" s="17">
        <v>69033.438724011139</v>
      </c>
      <c r="I26" s="17">
        <v>19147</v>
      </c>
      <c r="J26" s="17">
        <v>99100</v>
      </c>
      <c r="K26" s="17">
        <v>300300</v>
      </c>
      <c r="L26" s="17">
        <v>50630</v>
      </c>
      <c r="M26" s="17">
        <v>12480</v>
      </c>
      <c r="N26" s="17">
        <v>40120</v>
      </c>
      <c r="O26" s="17">
        <v>20100</v>
      </c>
      <c r="P26" s="17">
        <v>39287</v>
      </c>
      <c r="Q26" s="22">
        <v>21640</v>
      </c>
      <c r="R26" s="9">
        <v>792590.43872401118</v>
      </c>
      <c r="S26" s="9">
        <v>135437</v>
      </c>
      <c r="T26" s="9">
        <v>109260</v>
      </c>
      <c r="U26" s="10">
        <v>1037287.4387240112</v>
      </c>
    </row>
    <row r="27" spans="1:21" ht="13.5">
      <c r="A27" s="3">
        <v>2027</v>
      </c>
      <c r="B27" s="21">
        <v>111900</v>
      </c>
      <c r="C27" s="17">
        <v>110530</v>
      </c>
      <c r="D27" s="17">
        <v>64900</v>
      </c>
      <c r="E27" s="17">
        <v>34740</v>
      </c>
      <c r="F27" s="17">
        <v>10563</v>
      </c>
      <c r="G27" s="17">
        <v>35112</v>
      </c>
      <c r="H27" s="17">
        <v>69085.910122883448</v>
      </c>
      <c r="I27" s="17">
        <v>18958</v>
      </c>
      <c r="J27" s="17">
        <v>98490</v>
      </c>
      <c r="K27" s="17">
        <v>301000</v>
      </c>
      <c r="L27" s="17">
        <v>50650</v>
      </c>
      <c r="M27" s="17">
        <v>12690</v>
      </c>
      <c r="N27" s="17">
        <v>40340</v>
      </c>
      <c r="O27" s="17">
        <v>20100</v>
      </c>
      <c r="P27" s="17">
        <v>38972</v>
      </c>
      <c r="Q27" s="22">
        <v>21950</v>
      </c>
      <c r="R27" s="9">
        <v>793317.91012288351</v>
      </c>
      <c r="S27" s="9">
        <v>136088</v>
      </c>
      <c r="T27" s="9">
        <v>110575</v>
      </c>
      <c r="U27" s="10">
        <v>1039980.9101228835</v>
      </c>
    </row>
    <row r="28" spans="1:21" ht="13.5">
      <c r="A28" s="3">
        <v>2028</v>
      </c>
      <c r="B28" s="21">
        <v>111900</v>
      </c>
      <c r="C28" s="17">
        <v>112170</v>
      </c>
      <c r="D28" s="17">
        <v>65900</v>
      </c>
      <c r="E28" s="17">
        <v>34840</v>
      </c>
      <c r="F28" s="17">
        <v>10554</v>
      </c>
      <c r="G28" s="17">
        <v>35253</v>
      </c>
      <c r="H28" s="17">
        <v>69376.539437785672</v>
      </c>
      <c r="I28" s="17">
        <v>18554</v>
      </c>
      <c r="J28" s="17">
        <v>97980</v>
      </c>
      <c r="K28" s="17">
        <v>301300</v>
      </c>
      <c r="L28" s="17">
        <v>50860</v>
      </c>
      <c r="M28" s="17">
        <v>12490</v>
      </c>
      <c r="N28" s="17">
        <v>40420</v>
      </c>
      <c r="O28" s="17">
        <v>20250</v>
      </c>
      <c r="P28" s="17">
        <v>39090</v>
      </c>
      <c r="Q28" s="22">
        <v>22040</v>
      </c>
      <c r="R28" s="9">
        <v>795166.53943778574</v>
      </c>
      <c r="S28" s="9">
        <v>136104</v>
      </c>
      <c r="T28" s="9">
        <v>111707</v>
      </c>
      <c r="U28" s="10">
        <v>1042977.5394377857</v>
      </c>
    </row>
    <row r="29" spans="1:21" ht="13.5">
      <c r="A29" s="3">
        <v>2029</v>
      </c>
      <c r="B29" s="21">
        <v>111900</v>
      </c>
      <c r="C29" s="17">
        <v>114070</v>
      </c>
      <c r="D29" s="17">
        <v>67000</v>
      </c>
      <c r="E29" s="17">
        <v>34840</v>
      </c>
      <c r="F29" s="17">
        <v>10582</v>
      </c>
      <c r="G29" s="17">
        <v>35761</v>
      </c>
      <c r="H29" s="17">
        <v>69943.129397345823</v>
      </c>
      <c r="I29" s="17">
        <v>18089</v>
      </c>
      <c r="J29" s="17">
        <v>98080</v>
      </c>
      <c r="K29" s="17">
        <v>302100</v>
      </c>
      <c r="L29" s="17">
        <v>50860</v>
      </c>
      <c r="M29" s="17">
        <v>12390</v>
      </c>
      <c r="N29" s="17">
        <v>40610</v>
      </c>
      <c r="O29" s="17">
        <v>20350</v>
      </c>
      <c r="P29" s="17">
        <v>39014</v>
      </c>
      <c r="Q29" s="22">
        <v>22150</v>
      </c>
      <c r="R29" s="9">
        <v>798357.12939734582</v>
      </c>
      <c r="S29" s="9">
        <v>136039</v>
      </c>
      <c r="T29" s="9">
        <v>113343</v>
      </c>
      <c r="U29" s="10">
        <v>1047739.1293973458</v>
      </c>
    </row>
    <row r="30" spans="1:21" ht="13.5">
      <c r="A30" s="4">
        <v>2030</v>
      </c>
      <c r="B30" s="18">
        <v>111900</v>
      </c>
      <c r="C30" s="19">
        <v>116720</v>
      </c>
      <c r="D30" s="19">
        <v>69300</v>
      </c>
      <c r="E30" s="19">
        <v>35040</v>
      </c>
      <c r="F30" s="19">
        <v>10712</v>
      </c>
      <c r="G30" s="19">
        <v>36496</v>
      </c>
      <c r="H30" s="19">
        <v>70629.584195308023</v>
      </c>
      <c r="I30" s="19">
        <v>18084</v>
      </c>
      <c r="J30" s="19">
        <v>98280</v>
      </c>
      <c r="K30" s="19">
        <v>302100</v>
      </c>
      <c r="L30" s="19">
        <v>51160</v>
      </c>
      <c r="M30" s="19">
        <v>12500</v>
      </c>
      <c r="N30" s="19">
        <v>40810</v>
      </c>
      <c r="O30" s="19">
        <v>20450</v>
      </c>
      <c r="P30" s="19">
        <v>39155</v>
      </c>
      <c r="Q30" s="20">
        <v>22050</v>
      </c>
      <c r="R30" s="11">
        <v>802444.58419530804</v>
      </c>
      <c r="S30" s="11">
        <v>136434</v>
      </c>
      <c r="T30" s="11">
        <v>116508</v>
      </c>
      <c r="U30" s="12">
        <v>1055386.5841953079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85</v>
      </c>
      <c r="B4" s="14" t="s">
        <v>87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107371</v>
      </c>
      <c r="C16" s="17">
        <v>123041</v>
      </c>
      <c r="D16" s="17">
        <v>35510</v>
      </c>
      <c r="E16" s="17">
        <v>25617</v>
      </c>
      <c r="F16" s="17">
        <v>4240</v>
      </c>
      <c r="G16" s="17">
        <v>19586</v>
      </c>
      <c r="H16" s="17">
        <v>65179</v>
      </c>
      <c r="I16" s="17">
        <v>15420</v>
      </c>
      <c r="J16" s="17">
        <v>86668</v>
      </c>
      <c r="K16" s="17">
        <v>203315</v>
      </c>
      <c r="L16" s="17">
        <v>43253</v>
      </c>
      <c r="M16" s="17">
        <v>9124</v>
      </c>
      <c r="N16" s="17">
        <v>33700</v>
      </c>
      <c r="O16" s="17">
        <v>18222</v>
      </c>
      <c r="P16" s="17">
        <v>28333</v>
      </c>
      <c r="Q16" s="22">
        <v>18653</v>
      </c>
      <c r="R16" s="9">
        <v>666284</v>
      </c>
      <c r="S16" s="9">
        <v>111612</v>
      </c>
      <c r="T16" s="9">
        <v>59336</v>
      </c>
      <c r="U16" s="10">
        <v>837232</v>
      </c>
    </row>
    <row r="17" spans="1:21" ht="13.5">
      <c r="A17" s="3">
        <v>2017</v>
      </c>
      <c r="B17" s="21">
        <v>103100</v>
      </c>
      <c r="C17" s="17">
        <v>116250</v>
      </c>
      <c r="D17" s="17">
        <v>34200</v>
      </c>
      <c r="E17" s="17">
        <v>24600</v>
      </c>
      <c r="F17" s="17">
        <v>4243</v>
      </c>
      <c r="G17" s="17">
        <v>19383</v>
      </c>
      <c r="H17" s="17">
        <v>63064</v>
      </c>
      <c r="I17" s="17">
        <v>15533</v>
      </c>
      <c r="J17" s="17">
        <v>56200</v>
      </c>
      <c r="K17" s="17">
        <v>207100</v>
      </c>
      <c r="L17" s="17">
        <v>41800</v>
      </c>
      <c r="M17" s="17">
        <v>9100</v>
      </c>
      <c r="N17" s="17">
        <v>33500</v>
      </c>
      <c r="O17" s="17">
        <v>18400</v>
      </c>
      <c r="P17" s="17">
        <v>27436</v>
      </c>
      <c r="Q17" s="22">
        <v>19000</v>
      </c>
      <c r="R17" s="9">
        <v>624050</v>
      </c>
      <c r="S17" s="9">
        <v>111033</v>
      </c>
      <c r="T17" s="9">
        <v>57826</v>
      </c>
      <c r="U17" s="10">
        <v>792909</v>
      </c>
    </row>
    <row r="18" spans="1:21" ht="13.5">
      <c r="A18" s="3">
        <v>2018</v>
      </c>
      <c r="B18" s="21">
        <v>99700</v>
      </c>
      <c r="C18" s="17">
        <v>111830</v>
      </c>
      <c r="D18" s="17">
        <v>34700</v>
      </c>
      <c r="E18" s="17">
        <v>24300</v>
      </c>
      <c r="F18" s="17">
        <v>4314</v>
      </c>
      <c r="G18" s="17">
        <v>19374</v>
      </c>
      <c r="H18" s="17">
        <v>57375</v>
      </c>
      <c r="I18" s="17">
        <v>15370</v>
      </c>
      <c r="J18" s="17">
        <v>54000</v>
      </c>
      <c r="K18" s="17">
        <v>211900</v>
      </c>
      <c r="L18" s="17">
        <v>41200</v>
      </c>
      <c r="M18" s="17">
        <v>9000</v>
      </c>
      <c r="N18" s="17">
        <v>33400</v>
      </c>
      <c r="O18" s="17">
        <v>18200</v>
      </c>
      <c r="P18" s="17">
        <v>27400</v>
      </c>
      <c r="Q18" s="22">
        <v>19000</v>
      </c>
      <c r="R18" s="9">
        <v>612405</v>
      </c>
      <c r="S18" s="9">
        <v>110270</v>
      </c>
      <c r="T18" s="9">
        <v>58388</v>
      </c>
      <c r="U18" s="10">
        <v>781063</v>
      </c>
    </row>
    <row r="19" spans="1:21" ht="13.5">
      <c r="A19" s="3">
        <v>2019</v>
      </c>
      <c r="B19" s="21">
        <v>98500</v>
      </c>
      <c r="C19" s="17">
        <v>107710</v>
      </c>
      <c r="D19" s="17">
        <v>36000</v>
      </c>
      <c r="E19" s="17">
        <v>24400</v>
      </c>
      <c r="F19" s="17">
        <v>4402</v>
      </c>
      <c r="G19" s="17">
        <v>19787</v>
      </c>
      <c r="H19" s="17">
        <v>53692</v>
      </c>
      <c r="I19" s="17">
        <v>15338</v>
      </c>
      <c r="J19" s="17">
        <v>55200</v>
      </c>
      <c r="K19" s="17">
        <v>212900</v>
      </c>
      <c r="L19" s="17">
        <v>40000</v>
      </c>
      <c r="M19" s="17">
        <v>8800</v>
      </c>
      <c r="N19" s="17">
        <v>33900</v>
      </c>
      <c r="O19" s="17">
        <v>18000</v>
      </c>
      <c r="P19" s="17">
        <v>27207</v>
      </c>
      <c r="Q19" s="22">
        <v>19000</v>
      </c>
      <c r="R19" s="9">
        <v>604009</v>
      </c>
      <c r="S19" s="9">
        <v>110638</v>
      </c>
      <c r="T19" s="9">
        <v>60189</v>
      </c>
      <c r="U19" s="10">
        <v>774836</v>
      </c>
    </row>
    <row r="20" spans="1:21" ht="13.5">
      <c r="A20" s="3">
        <v>2020</v>
      </c>
      <c r="B20" s="21">
        <v>99900</v>
      </c>
      <c r="C20" s="17">
        <v>106960</v>
      </c>
      <c r="D20" s="17">
        <v>37100</v>
      </c>
      <c r="E20" s="17">
        <v>24500</v>
      </c>
      <c r="F20" s="17">
        <v>4402</v>
      </c>
      <c r="G20" s="17">
        <v>20654</v>
      </c>
      <c r="H20" s="17">
        <v>54656</v>
      </c>
      <c r="I20" s="17">
        <v>15185</v>
      </c>
      <c r="J20" s="17">
        <v>79100</v>
      </c>
      <c r="K20" s="17">
        <v>211500</v>
      </c>
      <c r="L20" s="17">
        <v>39200</v>
      </c>
      <c r="M20" s="17">
        <v>8900</v>
      </c>
      <c r="N20" s="17">
        <v>34500</v>
      </c>
      <c r="O20" s="17">
        <v>18000</v>
      </c>
      <c r="P20" s="17">
        <v>27406</v>
      </c>
      <c r="Q20" s="22">
        <v>19100</v>
      </c>
      <c r="R20" s="9">
        <v>627622</v>
      </c>
      <c r="S20" s="9">
        <v>111285</v>
      </c>
      <c r="T20" s="9">
        <v>62156</v>
      </c>
      <c r="U20" s="10">
        <v>801063</v>
      </c>
    </row>
    <row r="21" spans="1:21" ht="13.5">
      <c r="A21" s="3">
        <v>2021</v>
      </c>
      <c r="B21" s="21">
        <v>101200</v>
      </c>
      <c r="C21" s="17">
        <v>105120</v>
      </c>
      <c r="D21" s="17">
        <v>38000</v>
      </c>
      <c r="E21" s="17">
        <v>24600</v>
      </c>
      <c r="F21" s="17">
        <v>4402</v>
      </c>
      <c r="G21" s="17">
        <v>21221</v>
      </c>
      <c r="H21" s="17">
        <v>58893</v>
      </c>
      <c r="I21" s="17">
        <v>15262</v>
      </c>
      <c r="J21" s="17">
        <v>79200</v>
      </c>
      <c r="K21" s="17">
        <v>205700</v>
      </c>
      <c r="L21" s="17">
        <v>38200</v>
      </c>
      <c r="M21" s="17">
        <v>8800</v>
      </c>
      <c r="N21" s="17">
        <v>35000</v>
      </c>
      <c r="O21" s="17">
        <v>18000</v>
      </c>
      <c r="P21" s="17">
        <v>28052</v>
      </c>
      <c r="Q21" s="22">
        <v>19100</v>
      </c>
      <c r="R21" s="9">
        <v>625165</v>
      </c>
      <c r="S21" s="9">
        <v>111962</v>
      </c>
      <c r="T21" s="9">
        <v>63623</v>
      </c>
      <c r="U21" s="10">
        <v>800750</v>
      </c>
    </row>
    <row r="22" spans="1:21" ht="13.5">
      <c r="A22" s="3">
        <v>2022</v>
      </c>
      <c r="B22" s="21">
        <v>101400</v>
      </c>
      <c r="C22" s="17">
        <v>69540</v>
      </c>
      <c r="D22" s="17">
        <v>39000</v>
      </c>
      <c r="E22" s="17">
        <v>25000</v>
      </c>
      <c r="F22" s="17">
        <v>4402</v>
      </c>
      <c r="G22" s="17">
        <v>21431</v>
      </c>
      <c r="H22" s="17">
        <v>62441</v>
      </c>
      <c r="I22" s="17">
        <v>15226</v>
      </c>
      <c r="J22" s="17">
        <v>78700</v>
      </c>
      <c r="K22" s="17">
        <v>203400</v>
      </c>
      <c r="L22" s="17">
        <v>37800</v>
      </c>
      <c r="M22" s="17">
        <v>9000</v>
      </c>
      <c r="N22" s="17">
        <v>35300</v>
      </c>
      <c r="O22" s="17">
        <v>18200</v>
      </c>
      <c r="P22" s="17">
        <v>28634</v>
      </c>
      <c r="Q22" s="22">
        <v>19100</v>
      </c>
      <c r="R22" s="9">
        <v>590915</v>
      </c>
      <c r="S22" s="9">
        <v>112826</v>
      </c>
      <c r="T22" s="9">
        <v>64833</v>
      </c>
      <c r="U22" s="10">
        <v>768574</v>
      </c>
    </row>
    <row r="23" spans="1:21" ht="13.5">
      <c r="A23" s="3">
        <v>2023</v>
      </c>
      <c r="B23" s="21">
        <v>101800</v>
      </c>
      <c r="C23" s="17">
        <v>73490</v>
      </c>
      <c r="D23" s="17">
        <v>40600</v>
      </c>
      <c r="E23" s="17">
        <v>25700</v>
      </c>
      <c r="F23" s="17">
        <v>4402</v>
      </c>
      <c r="G23" s="17">
        <v>21601</v>
      </c>
      <c r="H23" s="17">
        <v>62725</v>
      </c>
      <c r="I23" s="17">
        <v>15687</v>
      </c>
      <c r="J23" s="17">
        <v>78700</v>
      </c>
      <c r="K23" s="17">
        <v>202300</v>
      </c>
      <c r="L23" s="17">
        <v>38100</v>
      </c>
      <c r="M23" s="17">
        <v>9100</v>
      </c>
      <c r="N23" s="17">
        <v>36300</v>
      </c>
      <c r="O23" s="17">
        <v>18500</v>
      </c>
      <c r="P23" s="17">
        <v>21521</v>
      </c>
      <c r="Q23" s="22">
        <v>19400</v>
      </c>
      <c r="R23" s="9">
        <v>587736</v>
      </c>
      <c r="S23" s="9">
        <v>115587</v>
      </c>
      <c r="T23" s="9">
        <v>66603</v>
      </c>
      <c r="U23" s="10">
        <v>769926</v>
      </c>
    </row>
    <row r="24" spans="1:21" ht="13.5">
      <c r="A24" s="3">
        <v>2024</v>
      </c>
      <c r="B24" s="21">
        <v>102400</v>
      </c>
      <c r="C24" s="17">
        <v>76180</v>
      </c>
      <c r="D24" s="17">
        <v>41500</v>
      </c>
      <c r="E24" s="17">
        <v>26300</v>
      </c>
      <c r="F24" s="17">
        <v>4402</v>
      </c>
      <c r="G24" s="17">
        <v>21773</v>
      </c>
      <c r="H24" s="17">
        <v>63038</v>
      </c>
      <c r="I24" s="17">
        <v>16183</v>
      </c>
      <c r="J24" s="17">
        <v>78500</v>
      </c>
      <c r="K24" s="17">
        <v>204900</v>
      </c>
      <c r="L24" s="17">
        <v>39000</v>
      </c>
      <c r="M24" s="17">
        <v>9400</v>
      </c>
      <c r="N24" s="17">
        <v>37200</v>
      </c>
      <c r="O24" s="17">
        <v>18900</v>
      </c>
      <c r="P24" s="17">
        <v>22055</v>
      </c>
      <c r="Q24" s="22">
        <v>19900</v>
      </c>
      <c r="R24" s="9">
        <v>595473</v>
      </c>
      <c r="S24" s="9">
        <v>118483</v>
      </c>
      <c r="T24" s="9">
        <v>67675</v>
      </c>
      <c r="U24" s="10">
        <v>781631</v>
      </c>
    </row>
    <row r="25" spans="1:21" ht="13.5">
      <c r="A25" s="3">
        <v>2025</v>
      </c>
      <c r="B25" s="21">
        <v>103000</v>
      </c>
      <c r="C25" s="17">
        <v>103900</v>
      </c>
      <c r="D25" s="17">
        <v>42400</v>
      </c>
      <c r="E25" s="17">
        <v>26900</v>
      </c>
      <c r="F25" s="17">
        <v>4402</v>
      </c>
      <c r="G25" s="17">
        <v>21960</v>
      </c>
      <c r="H25" s="17">
        <v>63507</v>
      </c>
      <c r="I25" s="17">
        <v>16764</v>
      </c>
      <c r="J25" s="17">
        <v>78900</v>
      </c>
      <c r="K25" s="17">
        <v>207800</v>
      </c>
      <c r="L25" s="17">
        <v>39600</v>
      </c>
      <c r="M25" s="17">
        <v>9400</v>
      </c>
      <c r="N25" s="17">
        <v>38000</v>
      </c>
      <c r="O25" s="17">
        <v>19000</v>
      </c>
      <c r="P25" s="17">
        <v>22349</v>
      </c>
      <c r="Q25" s="22">
        <v>20100</v>
      </c>
      <c r="R25" s="9">
        <v>628456</v>
      </c>
      <c r="S25" s="9">
        <v>120764</v>
      </c>
      <c r="T25" s="9">
        <v>68762</v>
      </c>
      <c r="U25" s="10">
        <v>817982</v>
      </c>
    </row>
    <row r="26" spans="1:21" ht="13.5">
      <c r="A26" s="3">
        <v>2026</v>
      </c>
      <c r="B26" s="21">
        <v>103000</v>
      </c>
      <c r="C26" s="17">
        <v>105730</v>
      </c>
      <c r="D26" s="17">
        <v>42800</v>
      </c>
      <c r="E26" s="17">
        <v>27200</v>
      </c>
      <c r="F26" s="17">
        <v>4402</v>
      </c>
      <c r="G26" s="17">
        <v>21887</v>
      </c>
      <c r="H26" s="17">
        <v>63476</v>
      </c>
      <c r="I26" s="17">
        <v>17085</v>
      </c>
      <c r="J26" s="17">
        <v>78300</v>
      </c>
      <c r="K26" s="17">
        <v>207100</v>
      </c>
      <c r="L26" s="17">
        <v>40000</v>
      </c>
      <c r="M26" s="17">
        <v>9600</v>
      </c>
      <c r="N26" s="17">
        <v>38400</v>
      </c>
      <c r="O26" s="17">
        <v>19100</v>
      </c>
      <c r="P26" s="17">
        <v>29137</v>
      </c>
      <c r="Q26" s="22">
        <v>20300</v>
      </c>
      <c r="R26" s="9">
        <v>636343</v>
      </c>
      <c r="S26" s="9">
        <v>122085</v>
      </c>
      <c r="T26" s="9">
        <v>69089</v>
      </c>
      <c r="U26" s="10">
        <v>827517</v>
      </c>
    </row>
    <row r="27" spans="1:21" ht="13.5">
      <c r="A27" s="3">
        <v>2027</v>
      </c>
      <c r="B27" s="21">
        <v>103000</v>
      </c>
      <c r="C27" s="17">
        <v>106370</v>
      </c>
      <c r="D27" s="17">
        <v>43700</v>
      </c>
      <c r="E27" s="17">
        <v>27500</v>
      </c>
      <c r="F27" s="17">
        <v>4402</v>
      </c>
      <c r="G27" s="17">
        <v>21896</v>
      </c>
      <c r="H27" s="17">
        <v>63528</v>
      </c>
      <c r="I27" s="17">
        <v>16921</v>
      </c>
      <c r="J27" s="17">
        <v>77900</v>
      </c>
      <c r="K27" s="17">
        <v>206600</v>
      </c>
      <c r="L27" s="17">
        <v>40000</v>
      </c>
      <c r="M27" s="17">
        <v>9800</v>
      </c>
      <c r="N27" s="17">
        <v>38600</v>
      </c>
      <c r="O27" s="17">
        <v>19100</v>
      </c>
      <c r="P27" s="17">
        <v>28839</v>
      </c>
      <c r="Q27" s="22">
        <v>20600</v>
      </c>
      <c r="R27" s="9">
        <v>636037</v>
      </c>
      <c r="S27" s="9">
        <v>122721</v>
      </c>
      <c r="T27" s="9">
        <v>69998</v>
      </c>
      <c r="U27" s="10">
        <v>828756</v>
      </c>
    </row>
    <row r="28" spans="1:21" ht="13.5">
      <c r="A28" s="3">
        <v>2028</v>
      </c>
      <c r="B28" s="21">
        <v>103000</v>
      </c>
      <c r="C28" s="17">
        <v>107940</v>
      </c>
      <c r="D28" s="17">
        <v>44200</v>
      </c>
      <c r="E28" s="17">
        <v>27500</v>
      </c>
      <c r="F28" s="17">
        <v>4402</v>
      </c>
      <c r="G28" s="17">
        <v>22105</v>
      </c>
      <c r="H28" s="17">
        <v>63799</v>
      </c>
      <c r="I28" s="17">
        <v>16570</v>
      </c>
      <c r="J28" s="17">
        <v>77500</v>
      </c>
      <c r="K28" s="17">
        <v>205700</v>
      </c>
      <c r="L28" s="17">
        <v>40200</v>
      </c>
      <c r="M28" s="17">
        <v>9600</v>
      </c>
      <c r="N28" s="17">
        <v>38700</v>
      </c>
      <c r="O28" s="17">
        <v>19200</v>
      </c>
      <c r="P28" s="17">
        <v>28967</v>
      </c>
      <c r="Q28" s="22">
        <v>20700</v>
      </c>
      <c r="R28" s="9">
        <v>636706</v>
      </c>
      <c r="S28" s="9">
        <v>122670</v>
      </c>
      <c r="T28" s="9">
        <v>70707</v>
      </c>
      <c r="U28" s="10">
        <v>830083</v>
      </c>
    </row>
    <row r="29" spans="1:21" ht="13.5">
      <c r="A29" s="3">
        <v>2029</v>
      </c>
      <c r="B29" s="21">
        <v>103000</v>
      </c>
      <c r="C29" s="17">
        <v>109780</v>
      </c>
      <c r="D29" s="17">
        <v>45200</v>
      </c>
      <c r="E29" s="17">
        <v>27500</v>
      </c>
      <c r="F29" s="17">
        <v>4402</v>
      </c>
      <c r="G29" s="17">
        <v>22535</v>
      </c>
      <c r="H29" s="17">
        <v>64322</v>
      </c>
      <c r="I29" s="17">
        <v>16162</v>
      </c>
      <c r="J29" s="17">
        <v>77600</v>
      </c>
      <c r="K29" s="17">
        <v>205900</v>
      </c>
      <c r="L29" s="17">
        <v>40200</v>
      </c>
      <c r="M29" s="17">
        <v>9500</v>
      </c>
      <c r="N29" s="17">
        <v>38900</v>
      </c>
      <c r="O29" s="17">
        <v>19300</v>
      </c>
      <c r="P29" s="17">
        <v>28945</v>
      </c>
      <c r="Q29" s="22">
        <v>20800</v>
      </c>
      <c r="R29" s="9">
        <v>639247</v>
      </c>
      <c r="S29" s="9">
        <v>122662</v>
      </c>
      <c r="T29" s="9">
        <v>72137</v>
      </c>
      <c r="U29" s="10">
        <v>834046</v>
      </c>
    </row>
    <row r="30" spans="1:21" ht="13.5">
      <c r="A30" s="4">
        <v>2030</v>
      </c>
      <c r="B30" s="18">
        <v>103000</v>
      </c>
      <c r="C30" s="19">
        <v>112370</v>
      </c>
      <c r="D30" s="19">
        <v>47000</v>
      </c>
      <c r="E30" s="19">
        <v>27600</v>
      </c>
      <c r="F30" s="19">
        <v>4402</v>
      </c>
      <c r="G30" s="19">
        <v>23065</v>
      </c>
      <c r="H30" s="19">
        <v>64951</v>
      </c>
      <c r="I30" s="19">
        <v>16166</v>
      </c>
      <c r="J30" s="19">
        <v>77800</v>
      </c>
      <c r="K30" s="19">
        <v>205800</v>
      </c>
      <c r="L30" s="19">
        <v>40500</v>
      </c>
      <c r="M30" s="19">
        <v>9600</v>
      </c>
      <c r="N30" s="19">
        <v>39100</v>
      </c>
      <c r="O30" s="19">
        <v>19400</v>
      </c>
      <c r="P30" s="19">
        <v>29075</v>
      </c>
      <c r="Q30" s="20">
        <v>20700</v>
      </c>
      <c r="R30" s="11">
        <v>643096</v>
      </c>
      <c r="S30" s="11">
        <v>122966</v>
      </c>
      <c r="T30" s="11">
        <v>74467</v>
      </c>
      <c r="U30" s="12">
        <v>840529</v>
      </c>
    </row>
    <row r="31" spans="1:21">
      <c r="A31" s="58" t="s">
        <v>228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 ht="15" customHeight="1">
      <c r="A4" s="16" t="s">
        <v>85</v>
      </c>
      <c r="B4" s="14" t="s">
        <v>86</v>
      </c>
    </row>
    <row r="5" spans="1:21" ht="15" customHeight="1">
      <c r="A5" s="16" t="s">
        <v>88</v>
      </c>
      <c r="B5" s="14" t="s">
        <v>89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37567</v>
      </c>
      <c r="C16" s="5">
        <v>41684</v>
      </c>
      <c r="D16" s="5">
        <v>11469</v>
      </c>
      <c r="E16" s="5">
        <v>8844</v>
      </c>
      <c r="F16" s="5">
        <v>1495</v>
      </c>
      <c r="G16" s="5">
        <v>6704</v>
      </c>
      <c r="H16" s="5">
        <v>22231</v>
      </c>
      <c r="I16" s="5">
        <v>5479</v>
      </c>
      <c r="J16" s="5">
        <v>30508</v>
      </c>
      <c r="K16" s="5">
        <v>70772</v>
      </c>
      <c r="L16" s="5">
        <v>15158</v>
      </c>
      <c r="M16" s="5">
        <v>3201</v>
      </c>
      <c r="N16" s="5">
        <v>11880</v>
      </c>
      <c r="O16" s="5">
        <v>6590</v>
      </c>
      <c r="P16" s="5">
        <v>9946</v>
      </c>
      <c r="Q16" s="5">
        <v>6959</v>
      </c>
      <c r="R16" s="9">
        <v>231067</v>
      </c>
      <c r="S16" s="9">
        <v>39752</v>
      </c>
      <c r="T16" s="9">
        <v>19668</v>
      </c>
      <c r="U16" s="10">
        <v>290487</v>
      </c>
    </row>
    <row r="17" spans="1:21" ht="13.5">
      <c r="A17" s="3">
        <v>2017</v>
      </c>
      <c r="B17" s="5">
        <v>34500</v>
      </c>
      <c r="C17" s="5">
        <v>37420</v>
      </c>
      <c r="D17" s="5">
        <v>11900</v>
      </c>
      <c r="E17" s="5">
        <v>8500</v>
      </c>
      <c r="F17" s="5">
        <v>1580</v>
      </c>
      <c r="G17" s="5">
        <v>6542</v>
      </c>
      <c r="H17" s="5">
        <v>22297</v>
      </c>
      <c r="I17" s="5">
        <v>5368</v>
      </c>
      <c r="J17" s="5">
        <v>1200</v>
      </c>
      <c r="K17" s="5">
        <v>74800</v>
      </c>
      <c r="L17" s="5">
        <v>14400</v>
      </c>
      <c r="M17" s="5">
        <v>3100</v>
      </c>
      <c r="N17" s="5">
        <v>11600</v>
      </c>
      <c r="O17" s="5">
        <v>6500</v>
      </c>
      <c r="P17" s="5">
        <v>9644</v>
      </c>
      <c r="Q17" s="5">
        <v>7000</v>
      </c>
      <c r="R17" s="9">
        <v>197361</v>
      </c>
      <c r="S17" s="9">
        <v>38968</v>
      </c>
      <c r="T17" s="9">
        <v>20022</v>
      </c>
      <c r="U17" s="10">
        <v>256351</v>
      </c>
    </row>
    <row r="18" spans="1:21" ht="13.5">
      <c r="A18" s="3">
        <v>2018</v>
      </c>
      <c r="B18" s="5">
        <v>34300</v>
      </c>
      <c r="C18" s="5">
        <v>38710</v>
      </c>
      <c r="D18" s="5">
        <v>12100</v>
      </c>
      <c r="E18" s="5">
        <v>8800</v>
      </c>
      <c r="F18" s="5">
        <v>1580</v>
      </c>
      <c r="G18" s="5">
        <v>6808</v>
      </c>
      <c r="H18" s="5">
        <v>18405</v>
      </c>
      <c r="I18" s="5">
        <v>5188</v>
      </c>
      <c r="J18" s="5">
        <v>27200</v>
      </c>
      <c r="K18" s="5">
        <v>75500</v>
      </c>
      <c r="L18" s="5">
        <v>14600</v>
      </c>
      <c r="M18" s="5">
        <v>3100</v>
      </c>
      <c r="N18" s="5">
        <v>11900</v>
      </c>
      <c r="O18" s="5">
        <v>6400</v>
      </c>
      <c r="P18" s="5">
        <v>9466</v>
      </c>
      <c r="Q18" s="5">
        <v>6900</v>
      </c>
      <c r="R18" s="9">
        <v>221281</v>
      </c>
      <c r="S18" s="9">
        <v>39188</v>
      </c>
      <c r="T18" s="9">
        <v>20488</v>
      </c>
      <c r="U18" s="10">
        <v>280957</v>
      </c>
    </row>
    <row r="19" spans="1:21" ht="13.5">
      <c r="A19" s="3">
        <v>2019</v>
      </c>
      <c r="B19" s="5">
        <v>35900</v>
      </c>
      <c r="C19" s="5">
        <v>37280</v>
      </c>
      <c r="D19" s="5">
        <v>12900</v>
      </c>
      <c r="E19" s="5">
        <v>8900</v>
      </c>
      <c r="F19" s="5">
        <v>1580</v>
      </c>
      <c r="G19" s="5">
        <v>7103</v>
      </c>
      <c r="H19" s="5">
        <v>18221</v>
      </c>
      <c r="I19" s="5">
        <v>5376</v>
      </c>
      <c r="J19" s="5">
        <v>27500</v>
      </c>
      <c r="K19" s="5">
        <v>72200</v>
      </c>
      <c r="L19" s="5">
        <v>13700</v>
      </c>
      <c r="M19" s="5">
        <v>3000</v>
      </c>
      <c r="N19" s="5">
        <v>12400</v>
      </c>
      <c r="O19" s="5">
        <v>6400</v>
      </c>
      <c r="P19" s="5">
        <v>9688</v>
      </c>
      <c r="Q19" s="5">
        <v>7000</v>
      </c>
      <c r="R19" s="9">
        <v>217489</v>
      </c>
      <c r="S19" s="9">
        <v>40076</v>
      </c>
      <c r="T19" s="9">
        <v>21583</v>
      </c>
      <c r="U19" s="10">
        <v>279148</v>
      </c>
    </row>
    <row r="20" spans="1:21" ht="13.5">
      <c r="A20" s="3">
        <v>2020</v>
      </c>
      <c r="B20" s="5">
        <v>36200</v>
      </c>
      <c r="C20" s="5">
        <v>36710</v>
      </c>
      <c r="D20" s="5">
        <v>13000</v>
      </c>
      <c r="E20" s="5">
        <v>8800</v>
      </c>
      <c r="F20" s="5">
        <v>1580</v>
      </c>
      <c r="G20" s="5">
        <v>7391</v>
      </c>
      <c r="H20" s="5">
        <v>22608</v>
      </c>
      <c r="I20" s="5">
        <v>5187</v>
      </c>
      <c r="J20" s="5">
        <v>27300</v>
      </c>
      <c r="K20" s="5">
        <v>73300</v>
      </c>
      <c r="L20" s="5">
        <v>13600</v>
      </c>
      <c r="M20" s="5">
        <v>3200</v>
      </c>
      <c r="N20" s="5">
        <v>12300</v>
      </c>
      <c r="O20" s="5">
        <v>6500</v>
      </c>
      <c r="P20" s="5">
        <v>9830</v>
      </c>
      <c r="Q20" s="5">
        <v>7000</v>
      </c>
      <c r="R20" s="9">
        <v>222748</v>
      </c>
      <c r="S20" s="9">
        <v>39787</v>
      </c>
      <c r="T20" s="9">
        <v>21971</v>
      </c>
      <c r="U20" s="10">
        <v>284506</v>
      </c>
    </row>
    <row r="21" spans="1:21" ht="13.5">
      <c r="A21" s="3">
        <v>2021</v>
      </c>
      <c r="B21" s="5">
        <v>35800</v>
      </c>
      <c r="C21" s="5">
        <v>36700</v>
      </c>
      <c r="D21" s="5">
        <v>13100</v>
      </c>
      <c r="E21" s="5">
        <v>8900</v>
      </c>
      <c r="F21" s="5">
        <v>1580</v>
      </c>
      <c r="G21" s="5">
        <v>7333</v>
      </c>
      <c r="H21" s="5">
        <v>23001</v>
      </c>
      <c r="I21" s="5">
        <v>5270</v>
      </c>
      <c r="J21" s="5">
        <v>27400</v>
      </c>
      <c r="K21" s="5">
        <v>69500</v>
      </c>
      <c r="L21" s="5">
        <v>13500</v>
      </c>
      <c r="M21" s="5">
        <v>3100</v>
      </c>
      <c r="N21" s="5">
        <v>12400</v>
      </c>
      <c r="O21" s="5">
        <v>6500</v>
      </c>
      <c r="P21" s="5">
        <v>10144</v>
      </c>
      <c r="Q21" s="5">
        <v>6900</v>
      </c>
      <c r="R21" s="9">
        <v>219145</v>
      </c>
      <c r="S21" s="9">
        <v>39970</v>
      </c>
      <c r="T21" s="9">
        <v>22013</v>
      </c>
      <c r="U21" s="10">
        <v>281128</v>
      </c>
    </row>
    <row r="22" spans="1:21" ht="13.5">
      <c r="A22" s="3">
        <v>2022</v>
      </c>
      <c r="B22" s="5">
        <v>36100</v>
      </c>
      <c r="C22" s="5">
        <v>0</v>
      </c>
      <c r="D22" s="5">
        <v>13900</v>
      </c>
      <c r="E22" s="5">
        <v>9200</v>
      </c>
      <c r="F22" s="5">
        <v>1580</v>
      </c>
      <c r="G22" s="5">
        <v>7317</v>
      </c>
      <c r="H22" s="5">
        <v>22511</v>
      </c>
      <c r="I22" s="5">
        <v>5326</v>
      </c>
      <c r="J22" s="5">
        <v>27000</v>
      </c>
      <c r="K22" s="5">
        <v>69900</v>
      </c>
      <c r="L22" s="5">
        <v>13300</v>
      </c>
      <c r="M22" s="5">
        <v>3200</v>
      </c>
      <c r="N22" s="5">
        <v>12700</v>
      </c>
      <c r="O22" s="5">
        <v>6600</v>
      </c>
      <c r="P22" s="5">
        <v>10300</v>
      </c>
      <c r="Q22" s="5">
        <v>7000</v>
      </c>
      <c r="R22" s="9">
        <v>182311</v>
      </c>
      <c r="S22" s="9">
        <v>40826</v>
      </c>
      <c r="T22" s="9">
        <v>22797</v>
      </c>
      <c r="U22" s="10">
        <v>245934</v>
      </c>
    </row>
    <row r="23" spans="1:21" ht="13.5">
      <c r="A23" s="3">
        <v>2023</v>
      </c>
      <c r="B23" s="5">
        <v>36600</v>
      </c>
      <c r="C23" s="5">
        <v>34840</v>
      </c>
      <c r="D23" s="5">
        <v>14400</v>
      </c>
      <c r="E23" s="5">
        <v>9600</v>
      </c>
      <c r="F23" s="5">
        <v>1580</v>
      </c>
      <c r="G23" s="5">
        <v>7586</v>
      </c>
      <c r="H23" s="5">
        <v>22907</v>
      </c>
      <c r="I23" s="5">
        <v>5662</v>
      </c>
      <c r="J23" s="5">
        <v>27300</v>
      </c>
      <c r="K23" s="5">
        <v>71900</v>
      </c>
      <c r="L23" s="5">
        <v>13800</v>
      </c>
      <c r="M23" s="5">
        <v>3200</v>
      </c>
      <c r="N23" s="5">
        <v>13300</v>
      </c>
      <c r="O23" s="5">
        <v>6800</v>
      </c>
      <c r="P23" s="5">
        <v>2758</v>
      </c>
      <c r="Q23" s="5">
        <v>7300</v>
      </c>
      <c r="R23" s="9">
        <v>213305</v>
      </c>
      <c r="S23" s="9">
        <v>42662</v>
      </c>
      <c r="T23" s="9">
        <v>23566</v>
      </c>
      <c r="U23" s="10">
        <v>279533</v>
      </c>
    </row>
    <row r="24" spans="1:21" ht="13.5">
      <c r="A24" s="3">
        <v>2024</v>
      </c>
      <c r="B24" s="5">
        <v>36500</v>
      </c>
      <c r="C24" s="5">
        <v>33990</v>
      </c>
      <c r="D24" s="5">
        <v>14200</v>
      </c>
      <c r="E24" s="5">
        <v>9600</v>
      </c>
      <c r="F24" s="5">
        <v>1580</v>
      </c>
      <c r="G24" s="5">
        <v>7508</v>
      </c>
      <c r="H24" s="5">
        <v>23266</v>
      </c>
      <c r="I24" s="5">
        <v>5779</v>
      </c>
      <c r="J24" s="5">
        <v>27100</v>
      </c>
      <c r="K24" s="5">
        <v>72200</v>
      </c>
      <c r="L24" s="5">
        <v>14400</v>
      </c>
      <c r="M24" s="5">
        <v>3300</v>
      </c>
      <c r="N24" s="5">
        <v>13400</v>
      </c>
      <c r="O24" s="5">
        <v>6900</v>
      </c>
      <c r="P24" s="5">
        <v>10292</v>
      </c>
      <c r="Q24" s="5">
        <v>7400</v>
      </c>
      <c r="R24" s="9">
        <v>221048</v>
      </c>
      <c r="S24" s="9">
        <v>43079</v>
      </c>
      <c r="T24" s="9">
        <v>23288</v>
      </c>
      <c r="U24" s="10">
        <v>287415</v>
      </c>
    </row>
    <row r="25" spans="1:21" ht="13.5">
      <c r="A25" s="3">
        <v>2025</v>
      </c>
      <c r="B25" s="49">
        <v>36800</v>
      </c>
      <c r="C25" s="5">
        <v>33790</v>
      </c>
      <c r="D25" s="5">
        <v>14800</v>
      </c>
      <c r="E25" s="5">
        <v>9900</v>
      </c>
      <c r="F25" s="5">
        <v>1580</v>
      </c>
      <c r="G25" s="5">
        <v>7515</v>
      </c>
      <c r="H25" s="5">
        <v>23076</v>
      </c>
      <c r="I25" s="5">
        <v>5943</v>
      </c>
      <c r="J25" s="5">
        <v>27400</v>
      </c>
      <c r="K25" s="5">
        <v>72900</v>
      </c>
      <c r="L25" s="5">
        <v>14000</v>
      </c>
      <c r="M25" s="5">
        <v>3300</v>
      </c>
      <c r="N25" s="5">
        <v>13600</v>
      </c>
      <c r="O25" s="5">
        <v>6800</v>
      </c>
      <c r="P25" s="5">
        <v>9946</v>
      </c>
      <c r="Q25" s="50">
        <v>7400</v>
      </c>
      <c r="R25" s="9">
        <v>221212</v>
      </c>
      <c r="S25" s="9">
        <v>43643</v>
      </c>
      <c r="T25" s="9">
        <v>23895</v>
      </c>
      <c r="U25" s="10">
        <v>288750</v>
      </c>
    </row>
    <row r="26" spans="1:21" ht="13.5">
      <c r="A26" s="3">
        <v>2026</v>
      </c>
      <c r="B26" s="49">
        <v>36800</v>
      </c>
      <c r="C26" s="5">
        <v>34410</v>
      </c>
      <c r="D26" s="5">
        <v>14800</v>
      </c>
      <c r="E26" s="5">
        <v>9900</v>
      </c>
      <c r="F26" s="5">
        <v>1580</v>
      </c>
      <c r="G26" s="5">
        <v>7494</v>
      </c>
      <c r="H26" s="5">
        <v>22918</v>
      </c>
      <c r="I26" s="5">
        <v>5987</v>
      </c>
      <c r="J26" s="5">
        <v>26700</v>
      </c>
      <c r="K26" s="5">
        <v>71300</v>
      </c>
      <c r="L26" s="5">
        <v>14200</v>
      </c>
      <c r="M26" s="5">
        <v>3400</v>
      </c>
      <c r="N26" s="5">
        <v>13700</v>
      </c>
      <c r="O26" s="5">
        <v>6800</v>
      </c>
      <c r="P26" s="5">
        <v>10074</v>
      </c>
      <c r="Q26" s="50">
        <v>7500</v>
      </c>
      <c r="R26" s="9">
        <v>219802</v>
      </c>
      <c r="S26" s="9">
        <v>43887</v>
      </c>
      <c r="T26" s="9">
        <v>23874</v>
      </c>
      <c r="U26" s="10">
        <v>287563</v>
      </c>
    </row>
    <row r="27" spans="1:21" ht="13.5">
      <c r="A27" s="3">
        <v>2027</v>
      </c>
      <c r="B27" s="49">
        <v>36800</v>
      </c>
      <c r="C27" s="5">
        <v>34560</v>
      </c>
      <c r="D27" s="5">
        <v>15300</v>
      </c>
      <c r="E27" s="5">
        <v>9900</v>
      </c>
      <c r="F27" s="5">
        <v>1580</v>
      </c>
      <c r="G27" s="5">
        <v>7511</v>
      </c>
      <c r="H27" s="5">
        <v>23272</v>
      </c>
      <c r="I27" s="5">
        <v>5631</v>
      </c>
      <c r="J27" s="5">
        <v>26700</v>
      </c>
      <c r="K27" s="5">
        <v>71800</v>
      </c>
      <c r="L27" s="5">
        <v>14300</v>
      </c>
      <c r="M27" s="5">
        <v>3400</v>
      </c>
      <c r="N27" s="5">
        <v>13700</v>
      </c>
      <c r="O27" s="5">
        <v>6900</v>
      </c>
      <c r="P27" s="5">
        <v>9975</v>
      </c>
      <c r="Q27" s="50">
        <v>7600</v>
      </c>
      <c r="R27" s="9">
        <v>220807</v>
      </c>
      <c r="S27" s="9">
        <v>43731</v>
      </c>
      <c r="T27" s="9">
        <v>24391</v>
      </c>
      <c r="U27" s="10">
        <v>288929</v>
      </c>
    </row>
    <row r="28" spans="1:21" ht="13.5">
      <c r="A28" s="3">
        <v>2028</v>
      </c>
      <c r="B28" s="49">
        <v>36800</v>
      </c>
      <c r="C28" s="5">
        <v>35310</v>
      </c>
      <c r="D28" s="5">
        <v>15300</v>
      </c>
      <c r="E28" s="5">
        <v>9900</v>
      </c>
      <c r="F28" s="5">
        <v>1580</v>
      </c>
      <c r="G28" s="5">
        <v>7716</v>
      </c>
      <c r="H28" s="5">
        <v>23352</v>
      </c>
      <c r="I28" s="5">
        <v>5589</v>
      </c>
      <c r="J28" s="5">
        <v>27000</v>
      </c>
      <c r="K28" s="5">
        <v>71800</v>
      </c>
      <c r="L28" s="5">
        <v>14200</v>
      </c>
      <c r="M28" s="5">
        <v>3200</v>
      </c>
      <c r="N28" s="5">
        <v>13700</v>
      </c>
      <c r="O28" s="5">
        <v>6900</v>
      </c>
      <c r="P28" s="5">
        <v>10080</v>
      </c>
      <c r="Q28" s="50">
        <v>7600</v>
      </c>
      <c r="R28" s="9">
        <v>221742</v>
      </c>
      <c r="S28" s="9">
        <v>43689</v>
      </c>
      <c r="T28" s="9">
        <v>24596</v>
      </c>
      <c r="U28" s="10">
        <v>290027</v>
      </c>
    </row>
    <row r="29" spans="1:21" ht="13.5">
      <c r="A29" s="3">
        <v>2029</v>
      </c>
      <c r="B29" s="49">
        <v>36800</v>
      </c>
      <c r="C29" s="5">
        <v>36130</v>
      </c>
      <c r="D29" s="5">
        <v>15900</v>
      </c>
      <c r="E29" s="5">
        <v>10000</v>
      </c>
      <c r="F29" s="5">
        <v>1580</v>
      </c>
      <c r="G29" s="5">
        <v>7923</v>
      </c>
      <c r="H29" s="5">
        <v>23506</v>
      </c>
      <c r="I29" s="5">
        <v>5554</v>
      </c>
      <c r="J29" s="5">
        <v>26800</v>
      </c>
      <c r="K29" s="5">
        <v>71500</v>
      </c>
      <c r="L29" s="5">
        <v>14300</v>
      </c>
      <c r="M29" s="5">
        <v>3300</v>
      </c>
      <c r="N29" s="5">
        <v>13800</v>
      </c>
      <c r="O29" s="5">
        <v>7000</v>
      </c>
      <c r="P29" s="5">
        <v>10049</v>
      </c>
      <c r="Q29" s="50">
        <v>7600</v>
      </c>
      <c r="R29" s="9">
        <v>222385</v>
      </c>
      <c r="S29" s="9">
        <v>43954</v>
      </c>
      <c r="T29" s="9">
        <v>25403</v>
      </c>
      <c r="U29" s="10">
        <v>291742</v>
      </c>
    </row>
    <row r="30" spans="1:21" ht="13.5">
      <c r="A30" s="4">
        <v>2030</v>
      </c>
      <c r="B30" s="6">
        <v>36800</v>
      </c>
      <c r="C30" s="7">
        <v>37040</v>
      </c>
      <c r="D30" s="7">
        <v>17000</v>
      </c>
      <c r="E30" s="7">
        <v>10000</v>
      </c>
      <c r="F30" s="7">
        <v>1580</v>
      </c>
      <c r="G30" s="7">
        <v>8057</v>
      </c>
      <c r="H30" s="7">
        <v>23929</v>
      </c>
      <c r="I30" s="7">
        <v>5632</v>
      </c>
      <c r="J30" s="7">
        <v>26900</v>
      </c>
      <c r="K30" s="7">
        <v>71700</v>
      </c>
      <c r="L30" s="7">
        <v>14600</v>
      </c>
      <c r="M30" s="7">
        <v>3400</v>
      </c>
      <c r="N30" s="7">
        <v>13900</v>
      </c>
      <c r="O30" s="7">
        <v>6900</v>
      </c>
      <c r="P30" s="7">
        <v>10111</v>
      </c>
      <c r="Q30" s="8">
        <v>7500</v>
      </c>
      <c r="R30" s="11">
        <v>224480</v>
      </c>
      <c r="S30" s="11">
        <v>43932</v>
      </c>
      <c r="T30" s="11">
        <v>26637</v>
      </c>
      <c r="U30" s="12">
        <v>295049</v>
      </c>
    </row>
    <row r="31" spans="1:21">
      <c r="A31" s="58" t="s">
        <v>209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6" spans="1:21" ht="8.25" customHeight="1"/>
    <row r="37" spans="1:21">
      <c r="A37" s="57">
        <v>66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>
      <c r="A4" s="16"/>
      <c r="B4" s="14"/>
    </row>
    <row r="5" spans="1:21">
      <c r="A5" s="16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8076</v>
      </c>
      <c r="C16" s="5">
        <v>0</v>
      </c>
      <c r="D16" s="5">
        <v>0</v>
      </c>
      <c r="E16" s="5">
        <v>0</v>
      </c>
      <c r="F16" s="5">
        <v>17</v>
      </c>
      <c r="G16" s="5">
        <v>8710</v>
      </c>
      <c r="H16" s="5">
        <v>5935</v>
      </c>
      <c r="I16" s="5">
        <v>0</v>
      </c>
      <c r="J16" s="5">
        <v>2756</v>
      </c>
      <c r="K16" s="5">
        <v>1888</v>
      </c>
      <c r="L16" s="5">
        <v>148</v>
      </c>
      <c r="M16" s="5">
        <v>33</v>
      </c>
      <c r="N16" s="5">
        <v>0</v>
      </c>
      <c r="O16" s="5">
        <v>0</v>
      </c>
      <c r="P16" s="5">
        <v>0</v>
      </c>
      <c r="Q16" s="5">
        <v>0</v>
      </c>
      <c r="R16" s="9">
        <v>18836</v>
      </c>
      <c r="S16" s="9">
        <v>0</v>
      </c>
      <c r="T16" s="9">
        <v>8727</v>
      </c>
      <c r="U16" s="10">
        <v>27563</v>
      </c>
    </row>
    <row r="17" spans="1:21" ht="13.5">
      <c r="A17" s="3">
        <v>2017</v>
      </c>
      <c r="B17" s="5">
        <v>8200</v>
      </c>
      <c r="C17" s="5">
        <v>0</v>
      </c>
      <c r="D17" s="5">
        <v>0</v>
      </c>
      <c r="E17" s="5">
        <v>0</v>
      </c>
      <c r="F17" s="5">
        <v>18</v>
      </c>
      <c r="G17" s="5">
        <v>9009</v>
      </c>
      <c r="H17" s="5">
        <v>6009</v>
      </c>
      <c r="I17" s="5">
        <v>0</v>
      </c>
      <c r="J17" s="5">
        <v>2700</v>
      </c>
      <c r="K17" s="5">
        <v>1900</v>
      </c>
      <c r="L17" s="5">
        <v>150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18959</v>
      </c>
      <c r="S17" s="9">
        <v>0</v>
      </c>
      <c r="T17" s="9">
        <v>9027</v>
      </c>
      <c r="U17" s="10">
        <v>27986</v>
      </c>
    </row>
    <row r="18" spans="1:21" ht="13.5">
      <c r="A18" s="3">
        <v>2018</v>
      </c>
      <c r="B18" s="5">
        <v>8300</v>
      </c>
      <c r="C18" s="5">
        <v>0</v>
      </c>
      <c r="D18" s="5">
        <v>0</v>
      </c>
      <c r="E18" s="5">
        <v>0</v>
      </c>
      <c r="F18" s="5">
        <v>17</v>
      </c>
      <c r="G18" s="5">
        <v>9427</v>
      </c>
      <c r="H18" s="5">
        <v>6081</v>
      </c>
      <c r="I18" s="5">
        <v>0</v>
      </c>
      <c r="J18" s="5">
        <v>2600</v>
      </c>
      <c r="K18" s="5">
        <v>1900</v>
      </c>
      <c r="L18" s="5">
        <v>150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19031</v>
      </c>
      <c r="S18" s="9">
        <v>0</v>
      </c>
      <c r="T18" s="9">
        <v>9444</v>
      </c>
      <c r="U18" s="10">
        <v>28475</v>
      </c>
    </row>
    <row r="19" spans="1:21" ht="13.5">
      <c r="A19" s="3">
        <v>2019</v>
      </c>
      <c r="B19" s="5">
        <v>8500</v>
      </c>
      <c r="C19" s="5">
        <v>0</v>
      </c>
      <c r="D19" s="5">
        <v>0</v>
      </c>
      <c r="E19" s="5">
        <v>0</v>
      </c>
      <c r="F19" s="5">
        <v>17</v>
      </c>
      <c r="G19" s="5">
        <v>9641</v>
      </c>
      <c r="H19" s="5">
        <v>6203</v>
      </c>
      <c r="I19" s="5">
        <v>0</v>
      </c>
      <c r="J19" s="5">
        <v>2600</v>
      </c>
      <c r="K19" s="5">
        <v>1900</v>
      </c>
      <c r="L19" s="5">
        <v>150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19353</v>
      </c>
      <c r="S19" s="9">
        <v>0</v>
      </c>
      <c r="T19" s="9">
        <v>9658</v>
      </c>
      <c r="U19" s="10">
        <v>29011</v>
      </c>
    </row>
    <row r="20" spans="1:21" ht="13.5">
      <c r="A20" s="3">
        <v>2020</v>
      </c>
      <c r="B20" s="5">
        <v>8700</v>
      </c>
      <c r="C20" s="5">
        <v>0</v>
      </c>
      <c r="D20" s="5">
        <v>0</v>
      </c>
      <c r="E20" s="5">
        <v>0</v>
      </c>
      <c r="F20" s="5">
        <v>17</v>
      </c>
      <c r="G20" s="5">
        <v>9818</v>
      </c>
      <c r="H20" s="5">
        <v>6387</v>
      </c>
      <c r="I20" s="5">
        <v>0</v>
      </c>
      <c r="J20" s="5">
        <v>2700</v>
      </c>
      <c r="K20" s="5">
        <v>1900</v>
      </c>
      <c r="L20" s="5">
        <v>150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19837</v>
      </c>
      <c r="S20" s="9">
        <v>0</v>
      </c>
      <c r="T20" s="9">
        <v>9835</v>
      </c>
      <c r="U20" s="10">
        <v>29672</v>
      </c>
    </row>
    <row r="21" spans="1:21" ht="13.5">
      <c r="A21" s="3">
        <v>2021</v>
      </c>
      <c r="B21" s="5">
        <v>8900</v>
      </c>
      <c r="C21" s="5">
        <v>0</v>
      </c>
      <c r="D21" s="5">
        <v>0</v>
      </c>
      <c r="E21" s="5">
        <v>0</v>
      </c>
      <c r="F21" s="5">
        <v>17</v>
      </c>
      <c r="G21" s="5">
        <v>9951</v>
      </c>
      <c r="H21" s="5">
        <v>6511</v>
      </c>
      <c r="I21" s="5">
        <v>0</v>
      </c>
      <c r="J21" s="5">
        <v>2600</v>
      </c>
      <c r="K21" s="5">
        <v>1900</v>
      </c>
      <c r="L21" s="5">
        <v>150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20061</v>
      </c>
      <c r="S21" s="9">
        <v>0</v>
      </c>
      <c r="T21" s="9">
        <v>9968</v>
      </c>
      <c r="U21" s="10">
        <v>30029</v>
      </c>
    </row>
    <row r="22" spans="1:21" ht="13.5">
      <c r="A22" s="3">
        <v>2022</v>
      </c>
      <c r="B22" s="5">
        <v>9000</v>
      </c>
      <c r="C22" s="5">
        <v>0</v>
      </c>
      <c r="D22" s="5">
        <v>0</v>
      </c>
      <c r="E22" s="5">
        <v>0</v>
      </c>
      <c r="F22" s="5">
        <v>17</v>
      </c>
      <c r="G22" s="5">
        <v>10048</v>
      </c>
      <c r="H22" s="5">
        <v>6560</v>
      </c>
      <c r="I22" s="5">
        <v>0</v>
      </c>
      <c r="J22" s="5">
        <v>2700</v>
      </c>
      <c r="K22" s="5">
        <v>1900</v>
      </c>
      <c r="L22" s="5">
        <v>150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20310</v>
      </c>
      <c r="S22" s="9">
        <v>0</v>
      </c>
      <c r="T22" s="9">
        <v>10065</v>
      </c>
      <c r="U22" s="10">
        <v>30375</v>
      </c>
    </row>
    <row r="23" spans="1:21" ht="13.5">
      <c r="A23" s="3">
        <v>2023</v>
      </c>
      <c r="B23" s="5">
        <v>9100</v>
      </c>
      <c r="C23" s="5">
        <v>0</v>
      </c>
      <c r="D23" s="5">
        <v>0</v>
      </c>
      <c r="E23" s="5">
        <v>0</v>
      </c>
      <c r="F23" s="5">
        <v>17</v>
      </c>
      <c r="G23" s="5">
        <v>10136</v>
      </c>
      <c r="H23" s="5">
        <v>6598</v>
      </c>
      <c r="I23" s="5">
        <v>0</v>
      </c>
      <c r="J23" s="5">
        <v>2700</v>
      </c>
      <c r="K23" s="5">
        <v>1900</v>
      </c>
      <c r="L23" s="5">
        <v>150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20448</v>
      </c>
      <c r="S23" s="9">
        <v>0</v>
      </c>
      <c r="T23" s="9">
        <v>10153</v>
      </c>
      <c r="U23" s="10">
        <v>30601</v>
      </c>
    </row>
    <row r="24" spans="1:21" ht="13.5">
      <c r="A24" s="3">
        <v>2024</v>
      </c>
      <c r="B24" s="5">
        <v>9200</v>
      </c>
      <c r="C24" s="5">
        <v>0</v>
      </c>
      <c r="D24" s="5">
        <v>0</v>
      </c>
      <c r="E24" s="5">
        <v>0</v>
      </c>
      <c r="F24" s="5">
        <v>17</v>
      </c>
      <c r="G24" s="5">
        <v>10250</v>
      </c>
      <c r="H24" s="5">
        <v>6622</v>
      </c>
      <c r="I24" s="5">
        <v>0</v>
      </c>
      <c r="J24" s="5">
        <v>2700</v>
      </c>
      <c r="K24" s="5">
        <v>1900</v>
      </c>
      <c r="L24" s="5">
        <v>150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20572</v>
      </c>
      <c r="S24" s="9">
        <v>0</v>
      </c>
      <c r="T24" s="9">
        <v>10267</v>
      </c>
      <c r="U24" s="10">
        <v>30839</v>
      </c>
    </row>
    <row r="25" spans="1:21" ht="13.5">
      <c r="A25" s="3">
        <v>2025</v>
      </c>
      <c r="B25" s="49">
        <v>9200</v>
      </c>
      <c r="C25" s="5">
        <v>0</v>
      </c>
      <c r="D25" s="5">
        <v>0</v>
      </c>
      <c r="E25" s="5">
        <v>0</v>
      </c>
      <c r="F25" s="5">
        <v>17</v>
      </c>
      <c r="G25" s="5">
        <v>10254</v>
      </c>
      <c r="H25" s="5">
        <v>6626</v>
      </c>
      <c r="I25" s="5">
        <v>0</v>
      </c>
      <c r="J25" s="5">
        <v>2700</v>
      </c>
      <c r="K25" s="5">
        <v>1900</v>
      </c>
      <c r="L25" s="5">
        <v>150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20576</v>
      </c>
      <c r="S25" s="9">
        <v>0</v>
      </c>
      <c r="T25" s="9">
        <v>10271</v>
      </c>
      <c r="U25" s="10">
        <v>30847</v>
      </c>
    </row>
    <row r="26" spans="1:21" ht="13.5">
      <c r="A26" s="3">
        <v>2026</v>
      </c>
      <c r="B26" s="5">
        <v>9200</v>
      </c>
      <c r="C26" s="5">
        <v>0</v>
      </c>
      <c r="D26" s="5">
        <v>0</v>
      </c>
      <c r="E26" s="5">
        <v>0</v>
      </c>
      <c r="F26" s="5">
        <v>17</v>
      </c>
      <c r="G26" s="5">
        <v>10257</v>
      </c>
      <c r="H26" s="5">
        <v>6609</v>
      </c>
      <c r="I26" s="5">
        <v>0</v>
      </c>
      <c r="J26" s="5">
        <v>2700</v>
      </c>
      <c r="K26" s="5">
        <v>1900</v>
      </c>
      <c r="L26" s="5">
        <v>150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20559</v>
      </c>
      <c r="S26" s="9">
        <v>0</v>
      </c>
      <c r="T26" s="9">
        <v>10274</v>
      </c>
      <c r="U26" s="10">
        <v>30833</v>
      </c>
    </row>
    <row r="27" spans="1:21" ht="13.5">
      <c r="A27" s="3">
        <v>2027</v>
      </c>
      <c r="B27" s="5">
        <v>9200</v>
      </c>
      <c r="C27" s="5">
        <v>0</v>
      </c>
      <c r="D27" s="5">
        <v>0</v>
      </c>
      <c r="E27" s="5">
        <v>0</v>
      </c>
      <c r="F27" s="5">
        <v>17</v>
      </c>
      <c r="G27" s="5">
        <v>10257</v>
      </c>
      <c r="H27" s="5">
        <v>6572</v>
      </c>
      <c r="I27" s="5">
        <v>0</v>
      </c>
      <c r="J27" s="5">
        <v>2700</v>
      </c>
      <c r="K27" s="5">
        <v>1900</v>
      </c>
      <c r="L27" s="5">
        <v>150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20522</v>
      </c>
      <c r="S27" s="9">
        <v>0</v>
      </c>
      <c r="T27" s="9">
        <v>10274</v>
      </c>
      <c r="U27" s="10">
        <v>30796</v>
      </c>
    </row>
    <row r="28" spans="1:21" ht="13.5">
      <c r="A28" s="3">
        <v>2028</v>
      </c>
      <c r="B28" s="5">
        <v>9200</v>
      </c>
      <c r="C28" s="5">
        <v>0</v>
      </c>
      <c r="D28" s="5">
        <v>0</v>
      </c>
      <c r="E28" s="5">
        <v>0</v>
      </c>
      <c r="F28" s="5">
        <v>17</v>
      </c>
      <c r="G28" s="5">
        <v>10258</v>
      </c>
      <c r="H28" s="5">
        <v>6519</v>
      </c>
      <c r="I28" s="5">
        <v>0</v>
      </c>
      <c r="J28" s="5">
        <v>2700</v>
      </c>
      <c r="K28" s="5">
        <v>1900</v>
      </c>
      <c r="L28" s="5">
        <v>150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20469</v>
      </c>
      <c r="S28" s="9">
        <v>0</v>
      </c>
      <c r="T28" s="9">
        <v>10275</v>
      </c>
      <c r="U28" s="10">
        <v>30744</v>
      </c>
    </row>
    <row r="29" spans="1:21" ht="13.5">
      <c r="A29" s="3">
        <v>2029</v>
      </c>
      <c r="B29" s="5">
        <v>9200</v>
      </c>
      <c r="C29" s="5">
        <v>0</v>
      </c>
      <c r="D29" s="5">
        <v>0</v>
      </c>
      <c r="E29" s="5">
        <v>0</v>
      </c>
      <c r="F29" s="5">
        <v>17</v>
      </c>
      <c r="G29" s="5">
        <v>10257</v>
      </c>
      <c r="H29" s="5">
        <v>6453</v>
      </c>
      <c r="I29" s="5">
        <v>0</v>
      </c>
      <c r="J29" s="5">
        <v>2600</v>
      </c>
      <c r="K29" s="5">
        <v>1900</v>
      </c>
      <c r="L29" s="5">
        <v>150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20303</v>
      </c>
      <c r="S29" s="9">
        <v>0</v>
      </c>
      <c r="T29" s="9">
        <v>10274</v>
      </c>
      <c r="U29" s="10">
        <v>30577</v>
      </c>
    </row>
    <row r="30" spans="1:21" ht="13.5">
      <c r="A30" s="4">
        <v>2030</v>
      </c>
      <c r="B30" s="6">
        <v>9200</v>
      </c>
      <c r="C30" s="7">
        <v>0</v>
      </c>
      <c r="D30" s="7">
        <v>0</v>
      </c>
      <c r="E30" s="7">
        <v>0</v>
      </c>
      <c r="F30" s="7">
        <v>17</v>
      </c>
      <c r="G30" s="7">
        <v>10258</v>
      </c>
      <c r="H30" s="7">
        <v>6378</v>
      </c>
      <c r="I30" s="7">
        <v>0</v>
      </c>
      <c r="J30" s="7">
        <v>2600</v>
      </c>
      <c r="K30" s="7">
        <v>1900</v>
      </c>
      <c r="L30" s="7">
        <v>150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20228</v>
      </c>
      <c r="S30" s="11">
        <v>0</v>
      </c>
      <c r="T30" s="11">
        <v>10275</v>
      </c>
      <c r="U30" s="12">
        <v>30503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opLeftCell="A9"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85</v>
      </c>
      <c r="B4" s="14" t="s">
        <v>86</v>
      </c>
    </row>
    <row r="5" spans="1:21">
      <c r="A5" s="16" t="s">
        <v>90</v>
      </c>
      <c r="B5" s="14" t="s">
        <v>190</v>
      </c>
    </row>
    <row r="6" spans="1:21" ht="15" customHeight="1"/>
    <row r="7" spans="1:21" ht="15" hidden="1" customHeight="1">
      <c r="A7" s="16" t="s">
        <v>90</v>
      </c>
      <c r="B7" s="14" t="s">
        <v>190</v>
      </c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69804</v>
      </c>
      <c r="C16" s="5">
        <v>81357</v>
      </c>
      <c r="D16" s="5">
        <v>24041</v>
      </c>
      <c r="E16" s="5">
        <v>16773</v>
      </c>
      <c r="F16" s="5">
        <v>2745</v>
      </c>
      <c r="G16" s="5">
        <v>12882</v>
      </c>
      <c r="H16" s="5">
        <v>42948</v>
      </c>
      <c r="I16" s="5">
        <v>9941</v>
      </c>
      <c r="J16" s="5">
        <v>56160</v>
      </c>
      <c r="K16" s="5">
        <v>132543</v>
      </c>
      <c r="L16" s="5">
        <v>28095</v>
      </c>
      <c r="M16" s="5">
        <v>5923</v>
      </c>
      <c r="N16" s="5">
        <v>21820</v>
      </c>
      <c r="O16" s="5">
        <v>11632</v>
      </c>
      <c r="P16" s="5">
        <v>18387</v>
      </c>
      <c r="Q16" s="5">
        <v>11694</v>
      </c>
      <c r="R16" s="9">
        <v>435217</v>
      </c>
      <c r="S16" s="9">
        <v>71860</v>
      </c>
      <c r="T16" s="9">
        <v>39668</v>
      </c>
      <c r="U16" s="10">
        <v>546745</v>
      </c>
    </row>
    <row r="17" spans="1:21" ht="13.5">
      <c r="A17" s="3">
        <v>2017</v>
      </c>
      <c r="B17" s="5">
        <v>68600</v>
      </c>
      <c r="C17" s="5">
        <v>78830</v>
      </c>
      <c r="D17" s="5">
        <v>22300</v>
      </c>
      <c r="E17" s="5">
        <v>16100</v>
      </c>
      <c r="F17" s="5">
        <v>2663</v>
      </c>
      <c r="G17" s="5">
        <v>12841</v>
      </c>
      <c r="H17" s="5">
        <v>40767</v>
      </c>
      <c r="I17" s="5">
        <v>10165</v>
      </c>
      <c r="J17" s="5">
        <v>55000</v>
      </c>
      <c r="K17" s="5">
        <v>132300</v>
      </c>
      <c r="L17" s="5">
        <v>27400</v>
      </c>
      <c r="M17" s="5">
        <v>6000</v>
      </c>
      <c r="N17" s="5">
        <v>21900</v>
      </c>
      <c r="O17" s="5">
        <v>11900</v>
      </c>
      <c r="P17" s="5">
        <v>17792</v>
      </c>
      <c r="Q17" s="5">
        <v>12000</v>
      </c>
      <c r="R17" s="9">
        <v>426689</v>
      </c>
      <c r="S17" s="9">
        <v>72065</v>
      </c>
      <c r="T17" s="9">
        <v>37804</v>
      </c>
      <c r="U17" s="10">
        <v>536558</v>
      </c>
    </row>
    <row r="18" spans="1:21" ht="13.5">
      <c r="A18" s="3">
        <v>2018</v>
      </c>
      <c r="B18" s="5">
        <v>65400</v>
      </c>
      <c r="C18" s="5">
        <v>73120</v>
      </c>
      <c r="D18" s="5">
        <v>22600</v>
      </c>
      <c r="E18" s="5">
        <v>15500</v>
      </c>
      <c r="F18" s="5">
        <v>2734</v>
      </c>
      <c r="G18" s="5">
        <v>12566</v>
      </c>
      <c r="H18" s="5">
        <v>38970</v>
      </c>
      <c r="I18" s="5">
        <v>10182</v>
      </c>
      <c r="J18" s="5">
        <v>26800</v>
      </c>
      <c r="K18" s="5">
        <v>136400</v>
      </c>
      <c r="L18" s="5">
        <v>26600</v>
      </c>
      <c r="M18" s="5">
        <v>5900</v>
      </c>
      <c r="N18" s="5">
        <v>21500</v>
      </c>
      <c r="O18" s="5">
        <v>11800</v>
      </c>
      <c r="P18" s="5">
        <v>17934</v>
      </c>
      <c r="Q18" s="5">
        <v>12100</v>
      </c>
      <c r="R18" s="9">
        <v>391124</v>
      </c>
      <c r="S18" s="9">
        <v>71082</v>
      </c>
      <c r="T18" s="9">
        <v>37900</v>
      </c>
      <c r="U18" s="10">
        <v>500106</v>
      </c>
    </row>
    <row r="19" spans="1:21" ht="13.5">
      <c r="A19" s="3">
        <v>2019</v>
      </c>
      <c r="B19" s="5">
        <v>62600</v>
      </c>
      <c r="C19" s="5">
        <v>70430</v>
      </c>
      <c r="D19" s="5">
        <v>23100</v>
      </c>
      <c r="E19" s="5">
        <v>15500</v>
      </c>
      <c r="F19" s="5">
        <v>2822</v>
      </c>
      <c r="G19" s="5">
        <v>12684</v>
      </c>
      <c r="H19" s="5">
        <v>35471</v>
      </c>
      <c r="I19" s="5">
        <v>9962</v>
      </c>
      <c r="J19" s="5">
        <v>27700</v>
      </c>
      <c r="K19" s="5">
        <v>140700</v>
      </c>
      <c r="L19" s="5">
        <v>26300</v>
      </c>
      <c r="M19" s="5">
        <v>5800</v>
      </c>
      <c r="N19" s="5">
        <v>21500</v>
      </c>
      <c r="O19" s="5">
        <v>11600</v>
      </c>
      <c r="P19" s="5">
        <v>17519</v>
      </c>
      <c r="Q19" s="5">
        <v>12000</v>
      </c>
      <c r="R19" s="9">
        <v>386520</v>
      </c>
      <c r="S19" s="9">
        <v>70562</v>
      </c>
      <c r="T19" s="9">
        <v>38606</v>
      </c>
      <c r="U19" s="10">
        <v>495688</v>
      </c>
    </row>
    <row r="20" spans="1:21" ht="13.5">
      <c r="A20" s="3">
        <v>2020</v>
      </c>
      <c r="B20" s="5">
        <v>63700</v>
      </c>
      <c r="C20" s="5">
        <v>70250</v>
      </c>
      <c r="D20" s="5">
        <v>24100</v>
      </c>
      <c r="E20" s="5">
        <v>15700</v>
      </c>
      <c r="F20" s="5">
        <v>2822</v>
      </c>
      <c r="G20" s="5">
        <v>13263</v>
      </c>
      <c r="H20" s="5">
        <v>32048</v>
      </c>
      <c r="I20" s="5">
        <v>9998</v>
      </c>
      <c r="J20" s="5">
        <v>51800</v>
      </c>
      <c r="K20" s="5">
        <v>138200</v>
      </c>
      <c r="L20" s="5">
        <v>25600</v>
      </c>
      <c r="M20" s="5">
        <v>5700</v>
      </c>
      <c r="N20" s="5">
        <v>22200</v>
      </c>
      <c r="O20" s="5">
        <v>11500</v>
      </c>
      <c r="P20" s="5">
        <v>17576</v>
      </c>
      <c r="Q20" s="5">
        <v>12100</v>
      </c>
      <c r="R20" s="9">
        <v>404874</v>
      </c>
      <c r="S20" s="9">
        <v>71498</v>
      </c>
      <c r="T20" s="9">
        <v>40185</v>
      </c>
      <c r="U20" s="10">
        <v>516557</v>
      </c>
    </row>
    <row r="21" spans="1:21" ht="13.5">
      <c r="A21" s="3">
        <v>2021</v>
      </c>
      <c r="B21" s="5">
        <v>65400</v>
      </c>
      <c r="C21" s="5">
        <v>68420</v>
      </c>
      <c r="D21" s="5">
        <v>24900</v>
      </c>
      <c r="E21" s="5">
        <v>15700</v>
      </c>
      <c r="F21" s="5">
        <v>2822</v>
      </c>
      <c r="G21" s="5">
        <v>13888</v>
      </c>
      <c r="H21" s="5">
        <v>35892</v>
      </c>
      <c r="I21" s="5">
        <v>9992</v>
      </c>
      <c r="J21" s="5">
        <v>51800</v>
      </c>
      <c r="K21" s="5">
        <v>136200</v>
      </c>
      <c r="L21" s="5">
        <v>24700</v>
      </c>
      <c r="M21" s="5">
        <v>5700</v>
      </c>
      <c r="N21" s="5">
        <v>22600</v>
      </c>
      <c r="O21" s="5">
        <v>11500</v>
      </c>
      <c r="P21" s="5">
        <v>17908</v>
      </c>
      <c r="Q21" s="5">
        <v>12200</v>
      </c>
      <c r="R21" s="9">
        <v>406020</v>
      </c>
      <c r="S21" s="9">
        <v>71992</v>
      </c>
      <c r="T21" s="9">
        <v>41610</v>
      </c>
      <c r="U21" s="10">
        <v>519622</v>
      </c>
    </row>
    <row r="22" spans="1:21" ht="13.5">
      <c r="A22" s="3">
        <v>2022</v>
      </c>
      <c r="B22" s="5">
        <v>65300</v>
      </c>
      <c r="C22" s="5">
        <v>69540</v>
      </c>
      <c r="D22" s="5">
        <v>25100</v>
      </c>
      <c r="E22" s="5">
        <v>15800</v>
      </c>
      <c r="F22" s="5">
        <v>2822</v>
      </c>
      <c r="G22" s="5">
        <v>14114</v>
      </c>
      <c r="H22" s="5">
        <v>39930</v>
      </c>
      <c r="I22" s="5">
        <v>9900</v>
      </c>
      <c r="J22" s="5">
        <v>51700</v>
      </c>
      <c r="K22" s="5">
        <v>133500</v>
      </c>
      <c r="L22" s="5">
        <v>24500</v>
      </c>
      <c r="M22" s="5">
        <v>5800</v>
      </c>
      <c r="N22" s="5">
        <v>22600</v>
      </c>
      <c r="O22" s="5">
        <v>11600</v>
      </c>
      <c r="P22" s="5">
        <v>18334</v>
      </c>
      <c r="Q22" s="5">
        <v>12100</v>
      </c>
      <c r="R22" s="9">
        <v>408604</v>
      </c>
      <c r="S22" s="9">
        <v>72000</v>
      </c>
      <c r="T22" s="9">
        <v>42036</v>
      </c>
      <c r="U22" s="10">
        <v>522640</v>
      </c>
    </row>
    <row r="23" spans="1:21" ht="13.5">
      <c r="A23" s="3">
        <v>2023</v>
      </c>
      <c r="B23" s="5">
        <v>65200</v>
      </c>
      <c r="C23" s="5">
        <v>38650</v>
      </c>
      <c r="D23" s="5">
        <v>26200</v>
      </c>
      <c r="E23" s="5">
        <v>16100</v>
      </c>
      <c r="F23" s="5">
        <v>2822</v>
      </c>
      <c r="G23" s="5">
        <v>14015</v>
      </c>
      <c r="H23" s="5">
        <v>39818</v>
      </c>
      <c r="I23" s="5">
        <v>10025</v>
      </c>
      <c r="J23" s="5">
        <v>51400</v>
      </c>
      <c r="K23" s="5">
        <v>130400</v>
      </c>
      <c r="L23" s="5">
        <v>24300</v>
      </c>
      <c r="M23" s="5">
        <v>5900</v>
      </c>
      <c r="N23" s="5">
        <v>23000</v>
      </c>
      <c r="O23" s="5">
        <v>11700</v>
      </c>
      <c r="P23" s="5">
        <v>18763</v>
      </c>
      <c r="Q23" s="5">
        <v>12100</v>
      </c>
      <c r="R23" s="9">
        <v>374431</v>
      </c>
      <c r="S23" s="9">
        <v>72925</v>
      </c>
      <c r="T23" s="9">
        <v>43037</v>
      </c>
      <c r="U23" s="10">
        <v>490393</v>
      </c>
    </row>
    <row r="24" spans="1:21" ht="13.5">
      <c r="A24" s="3">
        <v>2024</v>
      </c>
      <c r="B24" s="5">
        <v>65900</v>
      </c>
      <c r="C24" s="5">
        <v>42190</v>
      </c>
      <c r="D24" s="5">
        <v>27300</v>
      </c>
      <c r="E24" s="5">
        <v>16700</v>
      </c>
      <c r="F24" s="5">
        <v>2822</v>
      </c>
      <c r="G24" s="5">
        <v>14265</v>
      </c>
      <c r="H24" s="5">
        <v>39772</v>
      </c>
      <c r="I24" s="5">
        <v>10404</v>
      </c>
      <c r="J24" s="5">
        <v>51400</v>
      </c>
      <c r="K24" s="5">
        <v>132700</v>
      </c>
      <c r="L24" s="5">
        <v>24600</v>
      </c>
      <c r="M24" s="5">
        <v>6100</v>
      </c>
      <c r="N24" s="5">
        <v>23800</v>
      </c>
      <c r="O24" s="5">
        <v>12000</v>
      </c>
      <c r="P24" s="5">
        <v>11763</v>
      </c>
      <c r="Q24" s="5">
        <v>12500</v>
      </c>
      <c r="R24" s="9">
        <v>374425</v>
      </c>
      <c r="S24" s="9">
        <v>75404</v>
      </c>
      <c r="T24" s="9">
        <v>44387</v>
      </c>
      <c r="U24" s="10">
        <v>494216</v>
      </c>
    </row>
    <row r="25" spans="1:21" ht="13.5">
      <c r="A25" s="3">
        <v>2025</v>
      </c>
      <c r="B25" s="49">
        <v>66200</v>
      </c>
      <c r="C25" s="5">
        <v>70110</v>
      </c>
      <c r="D25" s="5">
        <v>27600</v>
      </c>
      <c r="E25" s="5">
        <v>17000</v>
      </c>
      <c r="F25" s="5">
        <v>2822</v>
      </c>
      <c r="G25" s="5">
        <v>14445</v>
      </c>
      <c r="H25" s="5">
        <v>40431</v>
      </c>
      <c r="I25" s="5">
        <v>10821</v>
      </c>
      <c r="J25" s="5">
        <v>51500</v>
      </c>
      <c r="K25" s="5">
        <v>134900</v>
      </c>
      <c r="L25" s="5">
        <v>25600</v>
      </c>
      <c r="M25" s="5">
        <v>6100</v>
      </c>
      <c r="N25" s="5">
        <v>24400</v>
      </c>
      <c r="O25" s="5">
        <v>12200</v>
      </c>
      <c r="P25" s="5">
        <v>12403</v>
      </c>
      <c r="Q25" s="50">
        <v>12700</v>
      </c>
      <c r="R25" s="9">
        <v>407244</v>
      </c>
      <c r="S25" s="9">
        <v>77121</v>
      </c>
      <c r="T25" s="9">
        <v>44867</v>
      </c>
      <c r="U25" s="10">
        <v>529232</v>
      </c>
    </row>
    <row r="26" spans="1:21" ht="13.5">
      <c r="A26" s="3">
        <v>2026</v>
      </c>
      <c r="B26" s="49">
        <v>66200</v>
      </c>
      <c r="C26" s="5">
        <v>71320</v>
      </c>
      <c r="D26" s="5">
        <v>28000</v>
      </c>
      <c r="E26" s="5">
        <v>17300</v>
      </c>
      <c r="F26" s="5">
        <v>2822</v>
      </c>
      <c r="G26" s="5">
        <v>14393</v>
      </c>
      <c r="H26" s="5">
        <v>40558</v>
      </c>
      <c r="I26" s="5">
        <v>11098</v>
      </c>
      <c r="J26" s="5">
        <v>51600</v>
      </c>
      <c r="K26" s="5">
        <v>135800</v>
      </c>
      <c r="L26" s="5">
        <v>25800</v>
      </c>
      <c r="M26" s="5">
        <v>6200</v>
      </c>
      <c r="N26" s="5">
        <v>24700</v>
      </c>
      <c r="O26" s="5">
        <v>12300</v>
      </c>
      <c r="P26" s="5">
        <v>19063</v>
      </c>
      <c r="Q26" s="50">
        <v>12800</v>
      </c>
      <c r="R26" s="9">
        <v>416541</v>
      </c>
      <c r="S26" s="9">
        <v>78198</v>
      </c>
      <c r="T26" s="9">
        <v>45215</v>
      </c>
      <c r="U26" s="10">
        <v>539954</v>
      </c>
    </row>
    <row r="27" spans="1:21" ht="13.5">
      <c r="A27" s="3">
        <v>2027</v>
      </c>
      <c r="B27" s="49">
        <v>66200</v>
      </c>
      <c r="C27" s="5">
        <v>71810</v>
      </c>
      <c r="D27" s="5">
        <v>28400</v>
      </c>
      <c r="E27" s="5">
        <v>17600</v>
      </c>
      <c r="F27" s="5">
        <v>2822</v>
      </c>
      <c r="G27" s="5">
        <v>14385</v>
      </c>
      <c r="H27" s="5">
        <v>40256</v>
      </c>
      <c r="I27" s="5">
        <v>11290</v>
      </c>
      <c r="J27" s="5">
        <v>51200</v>
      </c>
      <c r="K27" s="5">
        <v>134800</v>
      </c>
      <c r="L27" s="5">
        <v>25700</v>
      </c>
      <c r="M27" s="5">
        <v>6400</v>
      </c>
      <c r="N27" s="5">
        <v>24900</v>
      </c>
      <c r="O27" s="5">
        <v>12200</v>
      </c>
      <c r="P27" s="5">
        <v>18864</v>
      </c>
      <c r="Q27" s="50">
        <v>13000</v>
      </c>
      <c r="R27" s="9">
        <v>415230</v>
      </c>
      <c r="S27" s="9">
        <v>78990</v>
      </c>
      <c r="T27" s="9">
        <v>45607</v>
      </c>
      <c r="U27" s="10">
        <v>539827</v>
      </c>
    </row>
    <row r="28" spans="1:21" ht="13.5">
      <c r="A28" s="3">
        <v>2028</v>
      </c>
      <c r="B28" s="49">
        <v>66200</v>
      </c>
      <c r="C28" s="5">
        <v>72630</v>
      </c>
      <c r="D28" s="5">
        <v>28900</v>
      </c>
      <c r="E28" s="5">
        <v>17600</v>
      </c>
      <c r="F28" s="5">
        <v>2822</v>
      </c>
      <c r="G28" s="5">
        <v>14389</v>
      </c>
      <c r="H28" s="5">
        <v>40447</v>
      </c>
      <c r="I28" s="5">
        <v>10981</v>
      </c>
      <c r="J28" s="5">
        <v>50500</v>
      </c>
      <c r="K28" s="5">
        <v>133900</v>
      </c>
      <c r="L28" s="5">
        <v>26000</v>
      </c>
      <c r="M28" s="5">
        <v>6400</v>
      </c>
      <c r="N28" s="5">
        <v>25000</v>
      </c>
      <c r="O28" s="5">
        <v>12300</v>
      </c>
      <c r="P28" s="5">
        <v>18887</v>
      </c>
      <c r="Q28" s="50">
        <v>13100</v>
      </c>
      <c r="R28" s="9">
        <v>414964</v>
      </c>
      <c r="S28" s="9">
        <v>78981</v>
      </c>
      <c r="T28" s="9">
        <v>46111</v>
      </c>
      <c r="U28" s="10">
        <v>540056</v>
      </c>
    </row>
    <row r="29" spans="1:21" ht="13.5">
      <c r="A29" s="3">
        <v>2029</v>
      </c>
      <c r="B29" s="49">
        <v>66200</v>
      </c>
      <c r="C29" s="5">
        <v>73650</v>
      </c>
      <c r="D29" s="5">
        <v>29300</v>
      </c>
      <c r="E29" s="5">
        <v>17500</v>
      </c>
      <c r="F29" s="5">
        <v>2822</v>
      </c>
      <c r="G29" s="5">
        <v>14612</v>
      </c>
      <c r="H29" s="5">
        <v>40816</v>
      </c>
      <c r="I29" s="5">
        <v>10608</v>
      </c>
      <c r="J29" s="5">
        <v>50800</v>
      </c>
      <c r="K29" s="5">
        <v>134400</v>
      </c>
      <c r="L29" s="5">
        <v>25900</v>
      </c>
      <c r="M29" s="5">
        <v>6200</v>
      </c>
      <c r="N29" s="5">
        <v>25100</v>
      </c>
      <c r="O29" s="5">
        <v>12300</v>
      </c>
      <c r="P29" s="5">
        <v>18896</v>
      </c>
      <c r="Q29" s="50">
        <v>13200</v>
      </c>
      <c r="R29" s="9">
        <v>416862</v>
      </c>
      <c r="S29" s="9">
        <v>78708</v>
      </c>
      <c r="T29" s="9">
        <v>46734</v>
      </c>
      <c r="U29" s="10">
        <v>542304</v>
      </c>
    </row>
    <row r="30" spans="1:21" ht="13.5">
      <c r="A30" s="4">
        <v>2030</v>
      </c>
      <c r="B30" s="6">
        <v>66200</v>
      </c>
      <c r="C30" s="7">
        <v>75330</v>
      </c>
      <c r="D30" s="7">
        <v>30000</v>
      </c>
      <c r="E30" s="7">
        <v>17600</v>
      </c>
      <c r="F30" s="7">
        <v>2822</v>
      </c>
      <c r="G30" s="7">
        <v>15008</v>
      </c>
      <c r="H30" s="7">
        <v>41022</v>
      </c>
      <c r="I30" s="7">
        <v>10534</v>
      </c>
      <c r="J30" s="7">
        <v>50900</v>
      </c>
      <c r="K30" s="7">
        <v>134100</v>
      </c>
      <c r="L30" s="7">
        <v>25900</v>
      </c>
      <c r="M30" s="7">
        <v>6200</v>
      </c>
      <c r="N30" s="7">
        <v>25200</v>
      </c>
      <c r="O30" s="7">
        <v>12500</v>
      </c>
      <c r="P30" s="7">
        <v>18964</v>
      </c>
      <c r="Q30" s="8">
        <v>13200</v>
      </c>
      <c r="R30" s="11">
        <v>418616</v>
      </c>
      <c r="S30" s="11">
        <v>79034</v>
      </c>
      <c r="T30" s="11">
        <v>47830</v>
      </c>
      <c r="U30" s="12">
        <v>545480</v>
      </c>
    </row>
    <row r="31" spans="1:21">
      <c r="A31" s="58" t="s">
        <v>210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94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583</v>
      </c>
      <c r="C16" s="17">
        <v>73</v>
      </c>
      <c r="D16" s="17">
        <v>13833</v>
      </c>
      <c r="E16" s="17">
        <v>5263</v>
      </c>
      <c r="F16" s="17">
        <v>4826</v>
      </c>
      <c r="G16" s="17">
        <v>10932</v>
      </c>
      <c r="H16" s="17">
        <v>3269</v>
      </c>
      <c r="I16" s="17">
        <v>1072</v>
      </c>
      <c r="J16" s="17">
        <v>10387</v>
      </c>
      <c r="K16" s="17">
        <v>51888</v>
      </c>
      <c r="L16" s="17">
        <v>7779</v>
      </c>
      <c r="M16" s="17">
        <v>1891</v>
      </c>
      <c r="N16" s="17">
        <v>0</v>
      </c>
      <c r="O16" s="17">
        <v>497</v>
      </c>
      <c r="P16" s="17">
        <v>8495</v>
      </c>
      <c r="Q16" s="22">
        <v>692</v>
      </c>
      <c r="R16" s="9">
        <v>84365</v>
      </c>
      <c r="S16" s="9">
        <v>7524</v>
      </c>
      <c r="T16" s="9">
        <v>29591</v>
      </c>
      <c r="U16" s="10">
        <v>121480</v>
      </c>
    </row>
    <row r="17" spans="1:21" ht="13.5">
      <c r="A17" s="3">
        <v>2017</v>
      </c>
      <c r="B17" s="21">
        <v>600</v>
      </c>
      <c r="C17" s="17">
        <v>70</v>
      </c>
      <c r="D17" s="17">
        <v>13700</v>
      </c>
      <c r="E17" s="17">
        <v>5400</v>
      </c>
      <c r="F17" s="17">
        <v>4812</v>
      </c>
      <c r="G17" s="17">
        <v>11077</v>
      </c>
      <c r="H17" s="17">
        <v>3097</v>
      </c>
      <c r="I17" s="17">
        <v>1122</v>
      </c>
      <c r="J17" s="17">
        <v>12300</v>
      </c>
      <c r="K17" s="17">
        <v>54100</v>
      </c>
      <c r="L17" s="17">
        <v>9100</v>
      </c>
      <c r="M17" s="17">
        <v>2100</v>
      </c>
      <c r="N17" s="17">
        <v>0</v>
      </c>
      <c r="O17" s="17">
        <v>500</v>
      </c>
      <c r="P17" s="17">
        <v>9121</v>
      </c>
      <c r="Q17" s="22">
        <v>710</v>
      </c>
      <c r="R17" s="9">
        <v>90488</v>
      </c>
      <c r="S17" s="9">
        <v>7732</v>
      </c>
      <c r="T17" s="9">
        <v>29589</v>
      </c>
      <c r="U17" s="10">
        <v>127809</v>
      </c>
    </row>
    <row r="18" spans="1:21" ht="13.5">
      <c r="A18" s="3">
        <v>2018</v>
      </c>
      <c r="B18" s="21">
        <v>800</v>
      </c>
      <c r="C18" s="17">
        <v>70</v>
      </c>
      <c r="D18" s="17">
        <v>13300</v>
      </c>
      <c r="E18" s="17">
        <v>5400</v>
      </c>
      <c r="F18" s="17">
        <v>4977</v>
      </c>
      <c r="G18" s="17">
        <v>11116</v>
      </c>
      <c r="H18" s="17">
        <v>2812</v>
      </c>
      <c r="I18" s="17">
        <v>1154</v>
      </c>
      <c r="J18" s="17">
        <v>14200</v>
      </c>
      <c r="K18" s="17">
        <v>57700</v>
      </c>
      <c r="L18" s="17">
        <v>9900</v>
      </c>
      <c r="M18" s="17">
        <v>2200</v>
      </c>
      <c r="N18" s="17">
        <v>0</v>
      </c>
      <c r="O18" s="17">
        <v>500</v>
      </c>
      <c r="P18" s="17">
        <v>9572</v>
      </c>
      <c r="Q18" s="22">
        <v>740</v>
      </c>
      <c r="R18" s="9">
        <v>97254</v>
      </c>
      <c r="S18" s="9">
        <v>7794</v>
      </c>
      <c r="T18" s="9">
        <v>29393</v>
      </c>
      <c r="U18" s="10">
        <v>134441</v>
      </c>
    </row>
    <row r="19" spans="1:21" ht="13.5">
      <c r="A19" s="3">
        <v>2019</v>
      </c>
      <c r="B19" s="21">
        <v>1100</v>
      </c>
      <c r="C19" s="17">
        <v>70</v>
      </c>
      <c r="D19" s="17">
        <v>13200</v>
      </c>
      <c r="E19" s="17">
        <v>5500</v>
      </c>
      <c r="F19" s="17">
        <v>5210</v>
      </c>
      <c r="G19" s="17">
        <v>11038</v>
      </c>
      <c r="H19" s="17">
        <v>2632</v>
      </c>
      <c r="I19" s="17">
        <v>1199</v>
      </c>
      <c r="J19" s="17">
        <v>15200</v>
      </c>
      <c r="K19" s="17">
        <v>63800</v>
      </c>
      <c r="L19" s="17">
        <v>9900</v>
      </c>
      <c r="M19" s="17">
        <v>2300</v>
      </c>
      <c r="N19" s="17">
        <v>0</v>
      </c>
      <c r="O19" s="17">
        <v>500</v>
      </c>
      <c r="P19" s="17">
        <v>9634</v>
      </c>
      <c r="Q19" s="22">
        <v>750</v>
      </c>
      <c r="R19" s="9">
        <v>104636</v>
      </c>
      <c r="S19" s="9">
        <v>7949</v>
      </c>
      <c r="T19" s="9">
        <v>29448</v>
      </c>
      <c r="U19" s="10">
        <v>142033</v>
      </c>
    </row>
    <row r="20" spans="1:21" ht="13.5">
      <c r="A20" s="3">
        <v>2020</v>
      </c>
      <c r="B20" s="21">
        <v>1500</v>
      </c>
      <c r="C20" s="17">
        <v>60</v>
      </c>
      <c r="D20" s="17">
        <v>13600</v>
      </c>
      <c r="E20" s="17">
        <v>5600</v>
      </c>
      <c r="F20" s="17">
        <v>5291</v>
      </c>
      <c r="G20" s="17">
        <v>11051</v>
      </c>
      <c r="H20" s="17">
        <v>2686</v>
      </c>
      <c r="I20" s="17">
        <v>1278</v>
      </c>
      <c r="J20" s="17">
        <v>16600</v>
      </c>
      <c r="K20" s="17">
        <v>69500</v>
      </c>
      <c r="L20" s="17">
        <v>9700</v>
      </c>
      <c r="M20" s="17">
        <v>2200</v>
      </c>
      <c r="N20" s="17">
        <v>0</v>
      </c>
      <c r="O20" s="17">
        <v>500</v>
      </c>
      <c r="P20" s="17">
        <v>9512</v>
      </c>
      <c r="Q20" s="22">
        <v>770</v>
      </c>
      <c r="R20" s="9">
        <v>111758</v>
      </c>
      <c r="S20" s="9">
        <v>8148</v>
      </c>
      <c r="T20" s="9">
        <v>29942</v>
      </c>
      <c r="U20" s="10">
        <v>149848</v>
      </c>
    </row>
    <row r="21" spans="1:21" ht="13.5">
      <c r="A21" s="3">
        <v>2021</v>
      </c>
      <c r="B21" s="21">
        <v>1900</v>
      </c>
      <c r="C21" s="17">
        <v>60</v>
      </c>
      <c r="D21" s="17">
        <v>14300</v>
      </c>
      <c r="E21" s="17">
        <v>5700</v>
      </c>
      <c r="F21" s="17">
        <v>5307</v>
      </c>
      <c r="G21" s="17">
        <v>11268</v>
      </c>
      <c r="H21" s="17">
        <v>2894</v>
      </c>
      <c r="I21" s="17">
        <v>1275</v>
      </c>
      <c r="J21" s="17">
        <v>17400</v>
      </c>
      <c r="K21" s="17">
        <v>73300</v>
      </c>
      <c r="L21" s="17">
        <v>9600</v>
      </c>
      <c r="M21" s="17">
        <v>2300</v>
      </c>
      <c r="N21" s="17">
        <v>0</v>
      </c>
      <c r="O21" s="17">
        <v>500</v>
      </c>
      <c r="P21" s="17">
        <v>9228</v>
      </c>
      <c r="Q21" s="22">
        <v>780</v>
      </c>
      <c r="R21" s="9">
        <v>116682</v>
      </c>
      <c r="S21" s="9">
        <v>8255</v>
      </c>
      <c r="T21" s="9">
        <v>30875</v>
      </c>
      <c r="U21" s="10">
        <v>155812</v>
      </c>
    </row>
    <row r="22" spans="1:21" ht="13.5">
      <c r="A22" s="3">
        <v>2022</v>
      </c>
      <c r="B22" s="21">
        <v>2100</v>
      </c>
      <c r="C22" s="17">
        <v>0</v>
      </c>
      <c r="D22" s="17">
        <v>14900</v>
      </c>
      <c r="E22" s="17">
        <v>5800</v>
      </c>
      <c r="F22" s="17">
        <v>5312</v>
      </c>
      <c r="G22" s="17">
        <v>11435</v>
      </c>
      <c r="H22" s="17">
        <v>3066</v>
      </c>
      <c r="I22" s="17">
        <v>1273</v>
      </c>
      <c r="J22" s="17">
        <v>18200</v>
      </c>
      <c r="K22" s="17">
        <v>74900</v>
      </c>
      <c r="L22" s="17">
        <v>9600</v>
      </c>
      <c r="M22" s="17">
        <v>2300</v>
      </c>
      <c r="N22" s="17">
        <v>0</v>
      </c>
      <c r="O22" s="17">
        <v>500</v>
      </c>
      <c r="P22" s="17">
        <v>9089</v>
      </c>
      <c r="Q22" s="22">
        <v>790</v>
      </c>
      <c r="R22" s="9">
        <v>119255</v>
      </c>
      <c r="S22" s="9">
        <v>8363</v>
      </c>
      <c r="T22" s="9">
        <v>31647</v>
      </c>
      <c r="U22" s="10">
        <v>159265</v>
      </c>
    </row>
    <row r="23" spans="1:21" ht="13.5">
      <c r="A23" s="3">
        <v>2023</v>
      </c>
      <c r="B23" s="21">
        <v>2200</v>
      </c>
      <c r="C23" s="17">
        <v>60</v>
      </c>
      <c r="D23" s="17">
        <v>15600</v>
      </c>
      <c r="E23" s="17">
        <v>5900</v>
      </c>
      <c r="F23" s="17">
        <v>5366</v>
      </c>
      <c r="G23" s="17">
        <v>11633</v>
      </c>
      <c r="H23" s="17">
        <v>3081</v>
      </c>
      <c r="I23" s="17">
        <v>1271</v>
      </c>
      <c r="J23" s="17">
        <v>18300</v>
      </c>
      <c r="K23" s="17">
        <v>75100</v>
      </c>
      <c r="L23" s="17">
        <v>9500</v>
      </c>
      <c r="M23" s="17">
        <v>2300</v>
      </c>
      <c r="N23" s="17">
        <v>0</v>
      </c>
      <c r="O23" s="17">
        <v>500</v>
      </c>
      <c r="P23" s="17">
        <v>8865</v>
      </c>
      <c r="Q23" s="22">
        <v>800</v>
      </c>
      <c r="R23" s="9">
        <v>119406</v>
      </c>
      <c r="S23" s="9">
        <v>8471</v>
      </c>
      <c r="T23" s="9">
        <v>32599</v>
      </c>
      <c r="U23" s="10">
        <v>160476</v>
      </c>
    </row>
    <row r="24" spans="1:21" ht="13.5">
      <c r="A24" s="3">
        <v>2024</v>
      </c>
      <c r="B24" s="21">
        <v>2200</v>
      </c>
      <c r="C24" s="17">
        <v>60</v>
      </c>
      <c r="D24" s="17">
        <v>16300</v>
      </c>
      <c r="E24" s="17">
        <v>6100</v>
      </c>
      <c r="F24" s="17">
        <v>5436</v>
      </c>
      <c r="G24" s="17">
        <v>11755</v>
      </c>
      <c r="H24" s="17">
        <v>3096</v>
      </c>
      <c r="I24" s="17">
        <v>1320</v>
      </c>
      <c r="J24" s="17">
        <v>18400</v>
      </c>
      <c r="K24" s="17">
        <v>75500</v>
      </c>
      <c r="L24" s="17">
        <v>9500</v>
      </c>
      <c r="M24" s="17">
        <v>2300</v>
      </c>
      <c r="N24" s="17">
        <v>0</v>
      </c>
      <c r="O24" s="17">
        <v>500</v>
      </c>
      <c r="P24" s="17">
        <v>8863</v>
      </c>
      <c r="Q24" s="22">
        <v>820</v>
      </c>
      <c r="R24" s="9">
        <v>119919</v>
      </c>
      <c r="S24" s="9">
        <v>8740</v>
      </c>
      <c r="T24" s="9">
        <v>33491</v>
      </c>
      <c r="U24" s="10">
        <v>162150</v>
      </c>
    </row>
    <row r="25" spans="1:21" ht="13.5">
      <c r="A25" s="3">
        <v>2025</v>
      </c>
      <c r="B25" s="21">
        <v>2200</v>
      </c>
      <c r="C25" s="17">
        <v>60</v>
      </c>
      <c r="D25" s="17">
        <v>16800</v>
      </c>
      <c r="E25" s="17">
        <v>6200</v>
      </c>
      <c r="F25" s="17">
        <v>5526</v>
      </c>
      <c r="G25" s="17">
        <v>11859</v>
      </c>
      <c r="H25" s="17">
        <v>3120</v>
      </c>
      <c r="I25" s="17">
        <v>1370</v>
      </c>
      <c r="J25" s="17">
        <v>18200</v>
      </c>
      <c r="K25" s="17">
        <v>75800</v>
      </c>
      <c r="L25" s="17">
        <v>9500</v>
      </c>
      <c r="M25" s="17">
        <v>2400</v>
      </c>
      <c r="N25" s="17">
        <v>0</v>
      </c>
      <c r="O25" s="17">
        <v>550</v>
      </c>
      <c r="P25" s="17">
        <v>8898</v>
      </c>
      <c r="Q25" s="22">
        <v>850</v>
      </c>
      <c r="R25" s="9">
        <v>120178</v>
      </c>
      <c r="S25" s="9">
        <v>8970</v>
      </c>
      <c r="T25" s="9">
        <v>34185</v>
      </c>
      <c r="U25" s="10">
        <v>163333</v>
      </c>
    </row>
    <row r="26" spans="1:21" ht="13.5">
      <c r="A26" s="3">
        <v>2026</v>
      </c>
      <c r="B26" s="21">
        <v>2200</v>
      </c>
      <c r="C26" s="17">
        <v>60</v>
      </c>
      <c r="D26" s="17">
        <v>17100</v>
      </c>
      <c r="E26" s="17">
        <v>6300</v>
      </c>
      <c r="F26" s="17">
        <v>5590</v>
      </c>
      <c r="G26" s="17">
        <v>11733</v>
      </c>
      <c r="H26" s="17">
        <v>3118</v>
      </c>
      <c r="I26" s="17">
        <v>1408</v>
      </c>
      <c r="J26" s="17">
        <v>18300</v>
      </c>
      <c r="K26" s="17">
        <v>76800</v>
      </c>
      <c r="L26" s="17">
        <v>9500</v>
      </c>
      <c r="M26" s="17">
        <v>2400</v>
      </c>
      <c r="N26" s="17">
        <v>0</v>
      </c>
      <c r="O26" s="17">
        <v>550</v>
      </c>
      <c r="P26" s="17">
        <v>9008</v>
      </c>
      <c r="Q26" s="22">
        <v>880</v>
      </c>
      <c r="R26" s="9">
        <v>121386</v>
      </c>
      <c r="S26" s="9">
        <v>9138</v>
      </c>
      <c r="T26" s="9">
        <v>34423</v>
      </c>
      <c r="U26" s="10">
        <v>164947</v>
      </c>
    </row>
    <row r="27" spans="1:21" ht="13.5">
      <c r="A27" s="3">
        <v>2027</v>
      </c>
      <c r="B27" s="21">
        <v>2200</v>
      </c>
      <c r="C27" s="17">
        <v>60</v>
      </c>
      <c r="D27" s="17">
        <v>17600</v>
      </c>
      <c r="E27" s="17">
        <v>6300</v>
      </c>
      <c r="F27" s="17">
        <v>5546</v>
      </c>
      <c r="G27" s="17">
        <v>11585</v>
      </c>
      <c r="H27" s="17">
        <v>3121</v>
      </c>
      <c r="I27" s="17">
        <v>1376</v>
      </c>
      <c r="J27" s="17">
        <v>18100</v>
      </c>
      <c r="K27" s="17">
        <v>78000</v>
      </c>
      <c r="L27" s="17">
        <v>9500</v>
      </c>
      <c r="M27" s="17">
        <v>2400</v>
      </c>
      <c r="N27" s="17">
        <v>0</v>
      </c>
      <c r="O27" s="17">
        <v>550</v>
      </c>
      <c r="P27" s="17">
        <v>8991</v>
      </c>
      <c r="Q27" s="22">
        <v>890</v>
      </c>
      <c r="R27" s="9">
        <v>122372</v>
      </c>
      <c r="S27" s="9">
        <v>9116</v>
      </c>
      <c r="T27" s="9">
        <v>34731</v>
      </c>
      <c r="U27" s="10">
        <v>166219</v>
      </c>
    </row>
    <row r="28" spans="1:21" ht="13.5">
      <c r="A28" s="3">
        <v>2028</v>
      </c>
      <c r="B28" s="21">
        <v>2200</v>
      </c>
      <c r="C28" s="17">
        <v>60</v>
      </c>
      <c r="D28" s="17">
        <v>18100</v>
      </c>
      <c r="E28" s="17">
        <v>6400</v>
      </c>
      <c r="F28" s="17">
        <v>5537</v>
      </c>
      <c r="G28" s="17">
        <v>11515</v>
      </c>
      <c r="H28" s="17">
        <v>3134</v>
      </c>
      <c r="I28" s="17">
        <v>1331</v>
      </c>
      <c r="J28" s="17">
        <v>18000</v>
      </c>
      <c r="K28" s="17">
        <v>79100</v>
      </c>
      <c r="L28" s="17">
        <v>9500</v>
      </c>
      <c r="M28" s="17">
        <v>2400</v>
      </c>
      <c r="N28" s="17">
        <v>0</v>
      </c>
      <c r="O28" s="17">
        <v>550</v>
      </c>
      <c r="P28" s="17">
        <v>8988</v>
      </c>
      <c r="Q28" s="22">
        <v>880</v>
      </c>
      <c r="R28" s="9">
        <v>123382</v>
      </c>
      <c r="S28" s="9">
        <v>9161</v>
      </c>
      <c r="T28" s="9">
        <v>35152</v>
      </c>
      <c r="U28" s="10">
        <v>167695</v>
      </c>
    </row>
    <row r="29" spans="1:21" ht="13.5">
      <c r="A29" s="3">
        <v>2029</v>
      </c>
      <c r="B29" s="21">
        <v>2200</v>
      </c>
      <c r="C29" s="17">
        <v>60</v>
      </c>
      <c r="D29" s="17">
        <v>18200</v>
      </c>
      <c r="E29" s="17">
        <v>6400</v>
      </c>
      <c r="F29" s="17">
        <v>5565</v>
      </c>
      <c r="G29" s="17">
        <v>11583</v>
      </c>
      <c r="H29" s="17">
        <v>3160</v>
      </c>
      <c r="I29" s="17">
        <v>1283</v>
      </c>
      <c r="J29" s="17">
        <v>18000</v>
      </c>
      <c r="K29" s="17">
        <v>79800</v>
      </c>
      <c r="L29" s="17">
        <v>9500</v>
      </c>
      <c r="M29" s="17">
        <v>2400</v>
      </c>
      <c r="N29" s="17">
        <v>0</v>
      </c>
      <c r="O29" s="17">
        <v>550</v>
      </c>
      <c r="P29" s="17">
        <v>8936</v>
      </c>
      <c r="Q29" s="22">
        <v>890</v>
      </c>
      <c r="R29" s="9">
        <v>124056</v>
      </c>
      <c r="S29" s="9">
        <v>9123</v>
      </c>
      <c r="T29" s="9">
        <v>35348</v>
      </c>
      <c r="U29" s="10">
        <v>168527</v>
      </c>
    </row>
    <row r="30" spans="1:21" ht="13.5">
      <c r="A30" s="4">
        <v>2030</v>
      </c>
      <c r="B30" s="18">
        <v>2200</v>
      </c>
      <c r="C30" s="19">
        <v>60</v>
      </c>
      <c r="D30" s="19">
        <v>18700</v>
      </c>
      <c r="E30" s="19">
        <v>6500</v>
      </c>
      <c r="F30" s="19">
        <v>5695</v>
      </c>
      <c r="G30" s="19">
        <v>11775</v>
      </c>
      <c r="H30" s="19">
        <v>3192</v>
      </c>
      <c r="I30" s="19">
        <v>1282</v>
      </c>
      <c r="J30" s="19">
        <v>18000</v>
      </c>
      <c r="K30" s="19">
        <v>79900</v>
      </c>
      <c r="L30" s="19">
        <v>9500</v>
      </c>
      <c r="M30" s="19">
        <v>2400</v>
      </c>
      <c r="N30" s="19">
        <v>0</v>
      </c>
      <c r="O30" s="19">
        <v>550</v>
      </c>
      <c r="P30" s="19">
        <v>8948</v>
      </c>
      <c r="Q30" s="20">
        <v>890</v>
      </c>
      <c r="R30" s="11">
        <v>124200</v>
      </c>
      <c r="S30" s="11">
        <v>9222</v>
      </c>
      <c r="T30" s="11">
        <v>36170</v>
      </c>
      <c r="U30" s="12">
        <v>169592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34</v>
      </c>
    </row>
    <row r="5" spans="1:21">
      <c r="A5" s="16" t="s">
        <v>92</v>
      </c>
      <c r="B5" s="14" t="s">
        <v>89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116</v>
      </c>
      <c r="C16" s="5">
        <v>73</v>
      </c>
      <c r="D16" s="5">
        <v>4773</v>
      </c>
      <c r="E16" s="5">
        <v>2022</v>
      </c>
      <c r="F16" s="5">
        <v>1645</v>
      </c>
      <c r="G16" s="5">
        <v>3754</v>
      </c>
      <c r="H16" s="5">
        <v>1142</v>
      </c>
      <c r="I16" s="5">
        <v>382</v>
      </c>
      <c r="J16" s="5">
        <v>4575</v>
      </c>
      <c r="K16" s="5">
        <v>18925</v>
      </c>
      <c r="L16" s="5">
        <v>3842</v>
      </c>
      <c r="M16" s="5">
        <v>602</v>
      </c>
      <c r="N16" s="5">
        <v>0</v>
      </c>
      <c r="O16" s="5">
        <v>168</v>
      </c>
      <c r="P16" s="5">
        <v>3239</v>
      </c>
      <c r="Q16" s="5">
        <v>289</v>
      </c>
      <c r="R16" s="9">
        <v>32514</v>
      </c>
      <c r="S16" s="9">
        <v>2861</v>
      </c>
      <c r="T16" s="9">
        <v>10172</v>
      </c>
      <c r="U16" s="10">
        <v>45547</v>
      </c>
    </row>
    <row r="17" spans="1:21" ht="13.5">
      <c r="A17" s="3">
        <v>2017</v>
      </c>
      <c r="B17" s="5">
        <v>100</v>
      </c>
      <c r="C17" s="5">
        <v>70</v>
      </c>
      <c r="D17" s="5">
        <v>4100</v>
      </c>
      <c r="E17" s="5">
        <v>2000</v>
      </c>
      <c r="F17" s="5">
        <v>1785</v>
      </c>
      <c r="G17" s="5">
        <v>3937</v>
      </c>
      <c r="H17" s="5">
        <v>1118</v>
      </c>
      <c r="I17" s="5">
        <v>376</v>
      </c>
      <c r="J17" s="5">
        <v>5000</v>
      </c>
      <c r="K17" s="5">
        <v>20700</v>
      </c>
      <c r="L17" s="5">
        <v>3900</v>
      </c>
      <c r="M17" s="5">
        <v>800</v>
      </c>
      <c r="N17" s="5">
        <v>0</v>
      </c>
      <c r="O17" s="5">
        <v>150</v>
      </c>
      <c r="P17" s="5">
        <v>3530</v>
      </c>
      <c r="Q17" s="5">
        <v>300</v>
      </c>
      <c r="R17" s="9">
        <v>35218</v>
      </c>
      <c r="S17" s="9">
        <v>2826</v>
      </c>
      <c r="T17" s="9">
        <v>9822</v>
      </c>
      <c r="U17" s="10">
        <v>47866</v>
      </c>
    </row>
    <row r="18" spans="1:21" ht="13.5">
      <c r="A18" s="3">
        <v>2018</v>
      </c>
      <c r="B18" s="5">
        <v>300</v>
      </c>
      <c r="C18" s="5">
        <v>70</v>
      </c>
      <c r="D18" s="5">
        <v>4200</v>
      </c>
      <c r="E18" s="5">
        <v>2000</v>
      </c>
      <c r="F18" s="5">
        <v>1879</v>
      </c>
      <c r="G18" s="5">
        <v>3854</v>
      </c>
      <c r="H18" s="5">
        <v>921</v>
      </c>
      <c r="I18" s="5">
        <v>436</v>
      </c>
      <c r="J18" s="5">
        <v>5800</v>
      </c>
      <c r="K18" s="5">
        <v>22600</v>
      </c>
      <c r="L18" s="5">
        <v>3800</v>
      </c>
      <c r="M18" s="5">
        <v>800</v>
      </c>
      <c r="N18" s="5">
        <v>0</v>
      </c>
      <c r="O18" s="5">
        <v>150</v>
      </c>
      <c r="P18" s="5">
        <v>3563</v>
      </c>
      <c r="Q18" s="5">
        <v>310</v>
      </c>
      <c r="R18" s="9">
        <v>37854</v>
      </c>
      <c r="S18" s="9">
        <v>2896</v>
      </c>
      <c r="T18" s="9">
        <v>9933</v>
      </c>
      <c r="U18" s="10">
        <v>50683</v>
      </c>
    </row>
    <row r="19" spans="1:21" ht="13.5">
      <c r="A19" s="3">
        <v>2019</v>
      </c>
      <c r="B19" s="5">
        <v>500</v>
      </c>
      <c r="C19" s="5">
        <v>70</v>
      </c>
      <c r="D19" s="5">
        <v>4500</v>
      </c>
      <c r="E19" s="5">
        <v>2000</v>
      </c>
      <c r="F19" s="5">
        <v>1888</v>
      </c>
      <c r="G19" s="5">
        <v>3753</v>
      </c>
      <c r="H19" s="5">
        <v>912</v>
      </c>
      <c r="I19" s="5">
        <v>444</v>
      </c>
      <c r="J19" s="5">
        <v>5700</v>
      </c>
      <c r="K19" s="5">
        <v>25600</v>
      </c>
      <c r="L19" s="5">
        <v>3800</v>
      </c>
      <c r="M19" s="5">
        <v>800</v>
      </c>
      <c r="N19" s="5">
        <v>0</v>
      </c>
      <c r="O19" s="5">
        <v>150</v>
      </c>
      <c r="P19" s="5">
        <v>3352</v>
      </c>
      <c r="Q19" s="5">
        <v>310</v>
      </c>
      <c r="R19" s="9">
        <v>40734</v>
      </c>
      <c r="S19" s="9">
        <v>2904</v>
      </c>
      <c r="T19" s="9">
        <v>10141</v>
      </c>
      <c r="U19" s="10">
        <v>53779</v>
      </c>
    </row>
    <row r="20" spans="1:21" ht="13.5">
      <c r="A20" s="3">
        <v>2020</v>
      </c>
      <c r="B20" s="5">
        <v>600</v>
      </c>
      <c r="C20" s="5">
        <v>60</v>
      </c>
      <c r="D20" s="5">
        <v>4700</v>
      </c>
      <c r="E20" s="5">
        <v>2100</v>
      </c>
      <c r="F20" s="5">
        <v>1850</v>
      </c>
      <c r="G20" s="5">
        <v>3930</v>
      </c>
      <c r="H20" s="5">
        <v>1133</v>
      </c>
      <c r="I20" s="5">
        <v>470</v>
      </c>
      <c r="J20" s="5">
        <v>6500</v>
      </c>
      <c r="K20" s="5">
        <v>26900</v>
      </c>
      <c r="L20" s="5">
        <v>3700</v>
      </c>
      <c r="M20" s="5">
        <v>700</v>
      </c>
      <c r="N20" s="5">
        <v>0</v>
      </c>
      <c r="O20" s="5">
        <v>150</v>
      </c>
      <c r="P20" s="5">
        <v>3402</v>
      </c>
      <c r="Q20" s="5">
        <v>320</v>
      </c>
      <c r="R20" s="9">
        <v>42995</v>
      </c>
      <c r="S20" s="9">
        <v>3040</v>
      </c>
      <c r="T20" s="9">
        <v>10480</v>
      </c>
      <c r="U20" s="10">
        <v>56515</v>
      </c>
    </row>
    <row r="21" spans="1:21" ht="13.5">
      <c r="A21" s="3">
        <v>2021</v>
      </c>
      <c r="B21" s="5">
        <v>700</v>
      </c>
      <c r="C21" s="5">
        <v>60</v>
      </c>
      <c r="D21" s="5">
        <v>4800</v>
      </c>
      <c r="E21" s="5">
        <v>2100</v>
      </c>
      <c r="F21" s="5">
        <v>1894</v>
      </c>
      <c r="G21" s="5">
        <v>4040</v>
      </c>
      <c r="H21" s="5">
        <v>1153</v>
      </c>
      <c r="I21" s="5">
        <v>439</v>
      </c>
      <c r="J21" s="5">
        <v>6600</v>
      </c>
      <c r="K21" s="5">
        <v>27000</v>
      </c>
      <c r="L21" s="5">
        <v>3700</v>
      </c>
      <c r="M21" s="5">
        <v>800</v>
      </c>
      <c r="N21" s="5">
        <v>0</v>
      </c>
      <c r="O21" s="5">
        <v>150</v>
      </c>
      <c r="P21" s="5">
        <v>3244</v>
      </c>
      <c r="Q21" s="5">
        <v>320</v>
      </c>
      <c r="R21" s="9">
        <v>43257</v>
      </c>
      <c r="S21" s="9">
        <v>3009</v>
      </c>
      <c r="T21" s="9">
        <v>10734</v>
      </c>
      <c r="U21" s="10">
        <v>57000</v>
      </c>
    </row>
    <row r="22" spans="1:21" ht="13.5">
      <c r="A22" s="3">
        <v>2022</v>
      </c>
      <c r="B22" s="5">
        <v>700</v>
      </c>
      <c r="C22" s="5">
        <v>0</v>
      </c>
      <c r="D22" s="5">
        <v>5000</v>
      </c>
      <c r="E22" s="5">
        <v>2100</v>
      </c>
      <c r="F22" s="5">
        <v>1852</v>
      </c>
      <c r="G22" s="5">
        <v>3943</v>
      </c>
      <c r="H22" s="5">
        <v>1128</v>
      </c>
      <c r="I22" s="5">
        <v>445</v>
      </c>
      <c r="J22" s="5">
        <v>6700</v>
      </c>
      <c r="K22" s="5">
        <v>27400</v>
      </c>
      <c r="L22" s="5">
        <v>3700</v>
      </c>
      <c r="M22" s="5">
        <v>800</v>
      </c>
      <c r="N22" s="5">
        <v>0</v>
      </c>
      <c r="O22" s="5">
        <v>150</v>
      </c>
      <c r="P22" s="5">
        <v>3213</v>
      </c>
      <c r="Q22" s="5">
        <v>320</v>
      </c>
      <c r="R22" s="9">
        <v>43641</v>
      </c>
      <c r="S22" s="9">
        <v>3015</v>
      </c>
      <c r="T22" s="9">
        <v>10795</v>
      </c>
      <c r="U22" s="10">
        <v>57451</v>
      </c>
    </row>
    <row r="23" spans="1:21" ht="13.5">
      <c r="A23" s="3">
        <v>2023</v>
      </c>
      <c r="B23" s="5">
        <v>700</v>
      </c>
      <c r="C23" s="5">
        <v>60</v>
      </c>
      <c r="D23" s="5">
        <v>5400</v>
      </c>
      <c r="E23" s="5">
        <v>2200</v>
      </c>
      <c r="F23" s="5">
        <v>1878</v>
      </c>
      <c r="G23" s="5">
        <v>4163</v>
      </c>
      <c r="H23" s="5">
        <v>1148</v>
      </c>
      <c r="I23" s="5">
        <v>460</v>
      </c>
      <c r="J23" s="5">
        <v>6600</v>
      </c>
      <c r="K23" s="5">
        <v>27100</v>
      </c>
      <c r="L23" s="5">
        <v>3700</v>
      </c>
      <c r="M23" s="5">
        <v>800</v>
      </c>
      <c r="N23" s="5">
        <v>0</v>
      </c>
      <c r="O23" s="5">
        <v>150</v>
      </c>
      <c r="P23" s="5">
        <v>3150</v>
      </c>
      <c r="Q23" s="5">
        <v>330</v>
      </c>
      <c r="R23" s="9">
        <v>43258</v>
      </c>
      <c r="S23" s="9">
        <v>3140</v>
      </c>
      <c r="T23" s="9">
        <v>11441</v>
      </c>
      <c r="U23" s="10">
        <v>57839</v>
      </c>
    </row>
    <row r="24" spans="1:21" ht="13.5">
      <c r="A24" s="3">
        <v>2024</v>
      </c>
      <c r="B24" s="5">
        <v>700</v>
      </c>
      <c r="C24" s="5">
        <v>60</v>
      </c>
      <c r="D24" s="5">
        <v>5600</v>
      </c>
      <c r="E24" s="5">
        <v>2300</v>
      </c>
      <c r="F24" s="5">
        <v>1961</v>
      </c>
      <c r="G24" s="5">
        <v>4164</v>
      </c>
      <c r="H24" s="5">
        <v>1166</v>
      </c>
      <c r="I24" s="5">
        <v>488</v>
      </c>
      <c r="J24" s="5">
        <v>6700</v>
      </c>
      <c r="K24" s="5">
        <v>27400</v>
      </c>
      <c r="L24" s="5">
        <v>3700</v>
      </c>
      <c r="M24" s="5">
        <v>800</v>
      </c>
      <c r="N24" s="5">
        <v>0</v>
      </c>
      <c r="O24" s="5">
        <v>150</v>
      </c>
      <c r="P24" s="5">
        <v>3234</v>
      </c>
      <c r="Q24" s="5">
        <v>340</v>
      </c>
      <c r="R24" s="9">
        <v>43760</v>
      </c>
      <c r="S24" s="9">
        <v>3278</v>
      </c>
      <c r="T24" s="9">
        <v>11725</v>
      </c>
      <c r="U24" s="10">
        <v>58763</v>
      </c>
    </row>
    <row r="25" spans="1:21" ht="13.5">
      <c r="A25" s="3">
        <v>2025</v>
      </c>
      <c r="B25" s="49">
        <v>700</v>
      </c>
      <c r="C25" s="5">
        <v>60</v>
      </c>
      <c r="D25" s="5">
        <v>5500</v>
      </c>
      <c r="E25" s="5">
        <v>2300</v>
      </c>
      <c r="F25" s="5">
        <v>1947</v>
      </c>
      <c r="G25" s="5">
        <v>4071</v>
      </c>
      <c r="H25" s="5">
        <v>1157</v>
      </c>
      <c r="I25" s="5">
        <v>499</v>
      </c>
      <c r="J25" s="5">
        <v>6600</v>
      </c>
      <c r="K25" s="5">
        <v>27700</v>
      </c>
      <c r="L25" s="5">
        <v>3700</v>
      </c>
      <c r="M25" s="5">
        <v>800</v>
      </c>
      <c r="N25" s="5">
        <v>0</v>
      </c>
      <c r="O25" s="5">
        <v>200</v>
      </c>
      <c r="P25" s="5">
        <v>3242</v>
      </c>
      <c r="Q25" s="50">
        <v>350</v>
      </c>
      <c r="R25" s="9">
        <v>43959</v>
      </c>
      <c r="S25" s="9">
        <v>3349</v>
      </c>
      <c r="T25" s="9">
        <v>11518</v>
      </c>
      <c r="U25" s="10">
        <v>58826</v>
      </c>
    </row>
    <row r="26" spans="1:21" ht="13.5">
      <c r="A26" s="3">
        <v>2026</v>
      </c>
      <c r="B26" s="49">
        <v>700</v>
      </c>
      <c r="C26" s="5">
        <v>60</v>
      </c>
      <c r="D26" s="5">
        <v>5700</v>
      </c>
      <c r="E26" s="5">
        <v>2300</v>
      </c>
      <c r="F26" s="5">
        <v>1953</v>
      </c>
      <c r="G26" s="5">
        <v>4034</v>
      </c>
      <c r="H26" s="5">
        <v>1149</v>
      </c>
      <c r="I26" s="5">
        <v>501</v>
      </c>
      <c r="J26" s="5">
        <v>6700</v>
      </c>
      <c r="K26" s="5">
        <v>28300</v>
      </c>
      <c r="L26" s="5">
        <v>3700</v>
      </c>
      <c r="M26" s="5">
        <v>800</v>
      </c>
      <c r="N26" s="5">
        <v>0</v>
      </c>
      <c r="O26" s="5">
        <v>200</v>
      </c>
      <c r="P26" s="5">
        <v>3275</v>
      </c>
      <c r="Q26" s="50">
        <v>360</v>
      </c>
      <c r="R26" s="9">
        <v>44684</v>
      </c>
      <c r="S26" s="9">
        <v>3361</v>
      </c>
      <c r="T26" s="9">
        <v>11687</v>
      </c>
      <c r="U26" s="10">
        <v>59732</v>
      </c>
    </row>
    <row r="27" spans="1:21" ht="13.5">
      <c r="A27" s="3">
        <v>2027</v>
      </c>
      <c r="B27" s="49">
        <v>700</v>
      </c>
      <c r="C27" s="5">
        <v>60</v>
      </c>
      <c r="D27" s="5">
        <v>5800</v>
      </c>
      <c r="E27" s="5">
        <v>2300</v>
      </c>
      <c r="F27" s="5">
        <v>1916</v>
      </c>
      <c r="G27" s="5">
        <v>4001</v>
      </c>
      <c r="H27" s="5">
        <v>1167</v>
      </c>
      <c r="I27" s="5">
        <v>458</v>
      </c>
      <c r="J27" s="5">
        <v>6500</v>
      </c>
      <c r="K27" s="5">
        <v>28600</v>
      </c>
      <c r="L27" s="5">
        <v>3700</v>
      </c>
      <c r="M27" s="5">
        <v>800</v>
      </c>
      <c r="N27" s="5">
        <v>0</v>
      </c>
      <c r="O27" s="5">
        <v>200</v>
      </c>
      <c r="P27" s="5">
        <v>3220</v>
      </c>
      <c r="Q27" s="50">
        <v>360</v>
      </c>
      <c r="R27" s="9">
        <v>44747</v>
      </c>
      <c r="S27" s="9">
        <v>3318</v>
      </c>
      <c r="T27" s="9">
        <v>11717</v>
      </c>
      <c r="U27" s="10">
        <v>59782</v>
      </c>
    </row>
    <row r="28" spans="1:21" ht="13.5">
      <c r="A28" s="3">
        <v>2028</v>
      </c>
      <c r="B28" s="49">
        <v>700</v>
      </c>
      <c r="C28" s="5">
        <v>60</v>
      </c>
      <c r="D28" s="5">
        <v>6100</v>
      </c>
      <c r="E28" s="5">
        <v>2300</v>
      </c>
      <c r="F28" s="5">
        <v>1937</v>
      </c>
      <c r="G28" s="5">
        <v>3995</v>
      </c>
      <c r="H28" s="5">
        <v>1171</v>
      </c>
      <c r="I28" s="5">
        <v>453</v>
      </c>
      <c r="J28" s="5">
        <v>6500</v>
      </c>
      <c r="K28" s="5">
        <v>28900</v>
      </c>
      <c r="L28" s="5">
        <v>3700</v>
      </c>
      <c r="M28" s="5">
        <v>800</v>
      </c>
      <c r="N28" s="5">
        <v>0</v>
      </c>
      <c r="O28" s="5">
        <v>200</v>
      </c>
      <c r="P28" s="5">
        <v>3240</v>
      </c>
      <c r="Q28" s="50">
        <v>350</v>
      </c>
      <c r="R28" s="9">
        <v>45071</v>
      </c>
      <c r="S28" s="9">
        <v>3303</v>
      </c>
      <c r="T28" s="9">
        <v>12032</v>
      </c>
      <c r="U28" s="10">
        <v>60406</v>
      </c>
    </row>
    <row r="29" spans="1:21" ht="13.5">
      <c r="A29" s="3">
        <v>2029</v>
      </c>
      <c r="B29" s="49">
        <v>700</v>
      </c>
      <c r="C29" s="5">
        <v>60</v>
      </c>
      <c r="D29" s="5">
        <v>6000</v>
      </c>
      <c r="E29" s="5">
        <v>2300</v>
      </c>
      <c r="F29" s="5">
        <v>1977</v>
      </c>
      <c r="G29" s="5">
        <v>4097</v>
      </c>
      <c r="H29" s="5">
        <v>1179</v>
      </c>
      <c r="I29" s="5">
        <v>449</v>
      </c>
      <c r="J29" s="5">
        <v>6600</v>
      </c>
      <c r="K29" s="5">
        <v>29000</v>
      </c>
      <c r="L29" s="5">
        <v>3700</v>
      </c>
      <c r="M29" s="5">
        <v>800</v>
      </c>
      <c r="N29" s="5">
        <v>0</v>
      </c>
      <c r="O29" s="5">
        <v>200</v>
      </c>
      <c r="P29" s="5">
        <v>3215</v>
      </c>
      <c r="Q29" s="50">
        <v>360</v>
      </c>
      <c r="R29" s="9">
        <v>45254</v>
      </c>
      <c r="S29" s="9">
        <v>3309</v>
      </c>
      <c r="T29" s="9">
        <v>12074</v>
      </c>
      <c r="U29" s="10">
        <v>60637</v>
      </c>
    </row>
    <row r="30" spans="1:21" ht="13.5">
      <c r="A30" s="4">
        <v>2030</v>
      </c>
      <c r="B30" s="6">
        <v>700</v>
      </c>
      <c r="C30" s="7">
        <v>60</v>
      </c>
      <c r="D30" s="7">
        <v>6300</v>
      </c>
      <c r="E30" s="7">
        <v>2400</v>
      </c>
      <c r="F30" s="7">
        <v>2048</v>
      </c>
      <c r="G30" s="7">
        <v>4197</v>
      </c>
      <c r="H30" s="7">
        <v>1200</v>
      </c>
      <c r="I30" s="7">
        <v>457</v>
      </c>
      <c r="J30" s="7">
        <v>6500</v>
      </c>
      <c r="K30" s="7">
        <v>28800</v>
      </c>
      <c r="L30" s="7">
        <v>3700</v>
      </c>
      <c r="M30" s="7">
        <v>800</v>
      </c>
      <c r="N30" s="7">
        <v>0</v>
      </c>
      <c r="O30" s="7">
        <v>200</v>
      </c>
      <c r="P30" s="7">
        <v>3234</v>
      </c>
      <c r="Q30" s="8">
        <v>360</v>
      </c>
      <c r="R30" s="11">
        <v>44994</v>
      </c>
      <c r="S30" s="11">
        <v>3417</v>
      </c>
      <c r="T30" s="11">
        <v>12545</v>
      </c>
      <c r="U30" s="12">
        <v>60956</v>
      </c>
    </row>
    <row r="31" spans="1:21">
      <c r="A31" s="58" t="s">
        <v>206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69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91</v>
      </c>
      <c r="B4" s="14" t="s">
        <v>34</v>
      </c>
    </row>
    <row r="5" spans="1:21">
      <c r="A5" s="16" t="s">
        <v>93</v>
      </c>
      <c r="B5" s="14" t="s">
        <v>190</v>
      </c>
    </row>
    <row r="6" spans="1:21" ht="15" customHeight="1"/>
    <row r="7" spans="1:21" ht="18" hidden="1" customHeight="1"/>
    <row r="8" spans="1:21" ht="15.7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467</v>
      </c>
      <c r="C16" s="5">
        <v>0</v>
      </c>
      <c r="D16" s="5">
        <v>9060</v>
      </c>
      <c r="E16" s="5">
        <v>3241</v>
      </c>
      <c r="F16" s="5">
        <v>3181</v>
      </c>
      <c r="G16" s="5">
        <v>7178</v>
      </c>
      <c r="H16" s="5">
        <v>2127</v>
      </c>
      <c r="I16" s="5">
        <v>690</v>
      </c>
      <c r="J16" s="5">
        <v>5812</v>
      </c>
      <c r="K16" s="5">
        <v>32963</v>
      </c>
      <c r="L16" s="5">
        <v>3937</v>
      </c>
      <c r="M16" s="5">
        <v>1289</v>
      </c>
      <c r="N16" s="5">
        <v>0</v>
      </c>
      <c r="O16" s="5">
        <v>329</v>
      </c>
      <c r="P16" s="5">
        <v>5256</v>
      </c>
      <c r="Q16" s="5">
        <v>403</v>
      </c>
      <c r="R16" s="9">
        <v>51851</v>
      </c>
      <c r="S16" s="9">
        <v>4663</v>
      </c>
      <c r="T16" s="9">
        <v>19419</v>
      </c>
      <c r="U16" s="10">
        <v>75933</v>
      </c>
    </row>
    <row r="17" spans="1:21" ht="13.5">
      <c r="A17" s="3">
        <v>2017</v>
      </c>
      <c r="B17" s="5">
        <v>500</v>
      </c>
      <c r="C17" s="5">
        <v>0</v>
      </c>
      <c r="D17" s="5">
        <v>9600</v>
      </c>
      <c r="E17" s="5">
        <v>3400</v>
      </c>
      <c r="F17" s="5">
        <v>3027</v>
      </c>
      <c r="G17" s="5">
        <v>7140</v>
      </c>
      <c r="H17" s="5">
        <v>1979</v>
      </c>
      <c r="I17" s="5">
        <v>746</v>
      </c>
      <c r="J17" s="5">
        <v>7300</v>
      </c>
      <c r="K17" s="5">
        <v>33400</v>
      </c>
      <c r="L17" s="5">
        <v>5200</v>
      </c>
      <c r="M17" s="5">
        <v>1300</v>
      </c>
      <c r="N17" s="5">
        <v>0</v>
      </c>
      <c r="O17" s="5">
        <v>350</v>
      </c>
      <c r="P17" s="5">
        <v>5591</v>
      </c>
      <c r="Q17" s="5">
        <v>410</v>
      </c>
      <c r="R17" s="9">
        <v>55270</v>
      </c>
      <c r="S17" s="9">
        <v>4906</v>
      </c>
      <c r="T17" s="9">
        <v>19767</v>
      </c>
      <c r="U17" s="10">
        <v>79943</v>
      </c>
    </row>
    <row r="18" spans="1:21" ht="13.5">
      <c r="A18" s="3">
        <v>2018</v>
      </c>
      <c r="B18" s="5">
        <v>500</v>
      </c>
      <c r="C18" s="5">
        <v>0</v>
      </c>
      <c r="D18" s="5">
        <v>9100</v>
      </c>
      <c r="E18" s="5">
        <v>3400</v>
      </c>
      <c r="F18" s="5">
        <v>3098</v>
      </c>
      <c r="G18" s="5">
        <v>7262</v>
      </c>
      <c r="H18" s="5">
        <v>1891</v>
      </c>
      <c r="I18" s="5">
        <v>718</v>
      </c>
      <c r="J18" s="5">
        <v>8400</v>
      </c>
      <c r="K18" s="5">
        <v>35100</v>
      </c>
      <c r="L18" s="5">
        <v>6100</v>
      </c>
      <c r="M18" s="5">
        <v>1400</v>
      </c>
      <c r="N18" s="5">
        <v>0</v>
      </c>
      <c r="O18" s="5">
        <v>350</v>
      </c>
      <c r="P18" s="5">
        <v>6009</v>
      </c>
      <c r="Q18" s="5">
        <v>430</v>
      </c>
      <c r="R18" s="9">
        <v>59400</v>
      </c>
      <c r="S18" s="9">
        <v>4898</v>
      </c>
      <c r="T18" s="9">
        <v>19460</v>
      </c>
      <c r="U18" s="10">
        <v>83758</v>
      </c>
    </row>
    <row r="19" spans="1:21" ht="13.5">
      <c r="A19" s="3">
        <v>2019</v>
      </c>
      <c r="B19" s="5">
        <v>600</v>
      </c>
      <c r="C19" s="5">
        <v>0</v>
      </c>
      <c r="D19" s="5">
        <v>8700</v>
      </c>
      <c r="E19" s="5">
        <v>3500</v>
      </c>
      <c r="F19" s="5">
        <v>3322</v>
      </c>
      <c r="G19" s="5">
        <v>7285</v>
      </c>
      <c r="H19" s="5">
        <v>1720</v>
      </c>
      <c r="I19" s="5">
        <v>755</v>
      </c>
      <c r="J19" s="5">
        <v>9500</v>
      </c>
      <c r="K19" s="5">
        <v>38200</v>
      </c>
      <c r="L19" s="5">
        <v>6100</v>
      </c>
      <c r="M19" s="5">
        <v>1500</v>
      </c>
      <c r="N19" s="5">
        <v>0</v>
      </c>
      <c r="O19" s="5">
        <v>350</v>
      </c>
      <c r="P19" s="5">
        <v>6282</v>
      </c>
      <c r="Q19" s="5">
        <v>440</v>
      </c>
      <c r="R19" s="9">
        <v>63902</v>
      </c>
      <c r="S19" s="9">
        <v>5045</v>
      </c>
      <c r="T19" s="9">
        <v>19307</v>
      </c>
      <c r="U19" s="10">
        <v>88254</v>
      </c>
    </row>
    <row r="20" spans="1:21" ht="13.5">
      <c r="A20" s="3">
        <v>2020</v>
      </c>
      <c r="B20" s="5">
        <v>900</v>
      </c>
      <c r="C20" s="5">
        <v>0</v>
      </c>
      <c r="D20" s="5">
        <v>8900</v>
      </c>
      <c r="E20" s="5">
        <v>3500</v>
      </c>
      <c r="F20" s="5">
        <v>3441</v>
      </c>
      <c r="G20" s="5">
        <v>7121</v>
      </c>
      <c r="H20" s="5">
        <v>1553</v>
      </c>
      <c r="I20" s="5">
        <v>808</v>
      </c>
      <c r="J20" s="5">
        <v>10100</v>
      </c>
      <c r="K20" s="5">
        <v>42600</v>
      </c>
      <c r="L20" s="5">
        <v>6000</v>
      </c>
      <c r="M20" s="5">
        <v>1500</v>
      </c>
      <c r="N20" s="5">
        <v>0</v>
      </c>
      <c r="O20" s="5">
        <v>350</v>
      </c>
      <c r="P20" s="5">
        <v>6110</v>
      </c>
      <c r="Q20" s="5">
        <v>450</v>
      </c>
      <c r="R20" s="9">
        <v>68763</v>
      </c>
      <c r="S20" s="9">
        <v>5108</v>
      </c>
      <c r="T20" s="9">
        <v>19462</v>
      </c>
      <c r="U20" s="10">
        <v>93333</v>
      </c>
    </row>
    <row r="21" spans="1:21" ht="13.5">
      <c r="A21" s="3">
        <v>2021</v>
      </c>
      <c r="B21" s="5">
        <v>1200</v>
      </c>
      <c r="C21" s="5">
        <v>0</v>
      </c>
      <c r="D21" s="5">
        <v>9500</v>
      </c>
      <c r="E21" s="5">
        <v>3600</v>
      </c>
      <c r="F21" s="5">
        <v>3413</v>
      </c>
      <c r="G21" s="5">
        <v>7228</v>
      </c>
      <c r="H21" s="5">
        <v>1741</v>
      </c>
      <c r="I21" s="5">
        <v>836</v>
      </c>
      <c r="J21" s="5">
        <v>10800</v>
      </c>
      <c r="K21" s="5">
        <v>46300</v>
      </c>
      <c r="L21" s="5">
        <v>5900</v>
      </c>
      <c r="M21" s="5">
        <v>1500</v>
      </c>
      <c r="N21" s="5">
        <v>0</v>
      </c>
      <c r="O21" s="5">
        <v>350</v>
      </c>
      <c r="P21" s="5">
        <v>5984</v>
      </c>
      <c r="Q21" s="5">
        <v>460</v>
      </c>
      <c r="R21" s="9">
        <v>73425</v>
      </c>
      <c r="S21" s="9">
        <v>5246</v>
      </c>
      <c r="T21" s="9">
        <v>20141</v>
      </c>
      <c r="U21" s="10">
        <v>98812</v>
      </c>
    </row>
    <row r="22" spans="1:21" ht="13.5">
      <c r="A22" s="3">
        <v>2022</v>
      </c>
      <c r="B22" s="5">
        <v>1400</v>
      </c>
      <c r="C22" s="5">
        <v>0</v>
      </c>
      <c r="D22" s="5">
        <v>9900</v>
      </c>
      <c r="E22" s="5">
        <v>3700</v>
      </c>
      <c r="F22" s="5">
        <v>3460</v>
      </c>
      <c r="G22" s="5">
        <v>7492</v>
      </c>
      <c r="H22" s="5">
        <v>1938</v>
      </c>
      <c r="I22" s="5">
        <v>828</v>
      </c>
      <c r="J22" s="5">
        <v>11500</v>
      </c>
      <c r="K22" s="5">
        <v>47500</v>
      </c>
      <c r="L22" s="5">
        <v>5900</v>
      </c>
      <c r="M22" s="5">
        <v>1500</v>
      </c>
      <c r="N22" s="5">
        <v>0</v>
      </c>
      <c r="O22" s="5">
        <v>350</v>
      </c>
      <c r="P22" s="5">
        <v>5876</v>
      </c>
      <c r="Q22" s="5">
        <v>470</v>
      </c>
      <c r="R22" s="9">
        <v>75614</v>
      </c>
      <c r="S22" s="9">
        <v>5348</v>
      </c>
      <c r="T22" s="9">
        <v>20852</v>
      </c>
      <c r="U22" s="10">
        <v>101814</v>
      </c>
    </row>
    <row r="23" spans="1:21" ht="13.5">
      <c r="A23" s="3">
        <v>2023</v>
      </c>
      <c r="B23" s="5">
        <v>1500</v>
      </c>
      <c r="C23" s="5">
        <v>0</v>
      </c>
      <c r="D23" s="5">
        <v>10200</v>
      </c>
      <c r="E23" s="5">
        <v>3700</v>
      </c>
      <c r="F23" s="5">
        <v>3488</v>
      </c>
      <c r="G23" s="5">
        <v>7470</v>
      </c>
      <c r="H23" s="5">
        <v>1933</v>
      </c>
      <c r="I23" s="5">
        <v>811</v>
      </c>
      <c r="J23" s="5">
        <v>11700</v>
      </c>
      <c r="K23" s="5">
        <v>48000</v>
      </c>
      <c r="L23" s="5">
        <v>5800</v>
      </c>
      <c r="M23" s="5">
        <v>1500</v>
      </c>
      <c r="N23" s="5">
        <v>0</v>
      </c>
      <c r="O23" s="5">
        <v>350</v>
      </c>
      <c r="P23" s="5">
        <v>5715</v>
      </c>
      <c r="Q23" s="5">
        <v>470</v>
      </c>
      <c r="R23" s="9">
        <v>76148</v>
      </c>
      <c r="S23" s="9">
        <v>5331</v>
      </c>
      <c r="T23" s="9">
        <v>21158</v>
      </c>
      <c r="U23" s="10">
        <v>102637</v>
      </c>
    </row>
    <row r="24" spans="1:21" ht="13.5">
      <c r="A24" s="3">
        <v>2024</v>
      </c>
      <c r="B24" s="5">
        <v>1500</v>
      </c>
      <c r="C24" s="5">
        <v>0</v>
      </c>
      <c r="D24" s="5">
        <v>10700</v>
      </c>
      <c r="E24" s="5">
        <v>3800</v>
      </c>
      <c r="F24" s="5">
        <v>3475</v>
      </c>
      <c r="G24" s="5">
        <v>7591</v>
      </c>
      <c r="H24" s="5">
        <v>1930</v>
      </c>
      <c r="I24" s="5">
        <v>832</v>
      </c>
      <c r="J24" s="5">
        <v>11700</v>
      </c>
      <c r="K24" s="5">
        <v>48100</v>
      </c>
      <c r="L24" s="5">
        <v>5800</v>
      </c>
      <c r="M24" s="5">
        <v>1500</v>
      </c>
      <c r="N24" s="5">
        <v>0</v>
      </c>
      <c r="O24" s="5">
        <v>350</v>
      </c>
      <c r="P24" s="5">
        <v>5629</v>
      </c>
      <c r="Q24" s="5">
        <v>480</v>
      </c>
      <c r="R24" s="9">
        <v>76159</v>
      </c>
      <c r="S24" s="9">
        <v>5462</v>
      </c>
      <c r="T24" s="9">
        <v>21766</v>
      </c>
      <c r="U24" s="10">
        <v>103387</v>
      </c>
    </row>
    <row r="25" spans="1:21" ht="13.5">
      <c r="A25" s="3">
        <v>2025</v>
      </c>
      <c r="B25" s="49">
        <v>1500</v>
      </c>
      <c r="C25" s="5">
        <v>0</v>
      </c>
      <c r="D25" s="5">
        <v>11300</v>
      </c>
      <c r="E25" s="5">
        <v>3900</v>
      </c>
      <c r="F25" s="5">
        <v>3579</v>
      </c>
      <c r="G25" s="5">
        <v>7788</v>
      </c>
      <c r="H25" s="5">
        <v>1963</v>
      </c>
      <c r="I25" s="5">
        <v>871</v>
      </c>
      <c r="J25" s="5">
        <v>11600</v>
      </c>
      <c r="K25" s="5">
        <v>48100</v>
      </c>
      <c r="L25" s="5">
        <v>5800</v>
      </c>
      <c r="M25" s="5">
        <v>1600</v>
      </c>
      <c r="N25" s="5">
        <v>0</v>
      </c>
      <c r="O25" s="5">
        <v>350</v>
      </c>
      <c r="P25" s="5">
        <v>5656</v>
      </c>
      <c r="Q25" s="50">
        <v>500</v>
      </c>
      <c r="R25" s="9">
        <v>76219</v>
      </c>
      <c r="S25" s="9">
        <v>5621</v>
      </c>
      <c r="T25" s="9">
        <v>22667</v>
      </c>
      <c r="U25" s="10">
        <v>104507</v>
      </c>
    </row>
    <row r="26" spans="1:21" ht="13.5">
      <c r="A26" s="3">
        <v>2026</v>
      </c>
      <c r="B26" s="49">
        <v>1500</v>
      </c>
      <c r="C26" s="5">
        <v>0</v>
      </c>
      <c r="D26" s="5">
        <v>11400</v>
      </c>
      <c r="E26" s="5">
        <v>4000</v>
      </c>
      <c r="F26" s="5">
        <v>3637</v>
      </c>
      <c r="G26" s="5">
        <v>7699</v>
      </c>
      <c r="H26" s="5">
        <v>1969</v>
      </c>
      <c r="I26" s="5">
        <v>907</v>
      </c>
      <c r="J26" s="5">
        <v>11600</v>
      </c>
      <c r="K26" s="5">
        <v>48500</v>
      </c>
      <c r="L26" s="5">
        <v>5800</v>
      </c>
      <c r="M26" s="5">
        <v>1600</v>
      </c>
      <c r="N26" s="5">
        <v>0</v>
      </c>
      <c r="O26" s="5">
        <v>350</v>
      </c>
      <c r="P26" s="5">
        <v>5733</v>
      </c>
      <c r="Q26" s="50">
        <v>520</v>
      </c>
      <c r="R26" s="9">
        <v>76702</v>
      </c>
      <c r="S26" s="9">
        <v>5777</v>
      </c>
      <c r="T26" s="9">
        <v>22736</v>
      </c>
      <c r="U26" s="10">
        <v>105215</v>
      </c>
    </row>
    <row r="27" spans="1:21" ht="13.5">
      <c r="A27" s="3">
        <v>2027</v>
      </c>
      <c r="B27" s="49">
        <v>1500</v>
      </c>
      <c r="C27" s="5">
        <v>0</v>
      </c>
      <c r="D27" s="5">
        <v>11800</v>
      </c>
      <c r="E27" s="5">
        <v>4000</v>
      </c>
      <c r="F27" s="5">
        <v>3630</v>
      </c>
      <c r="G27" s="5">
        <v>7584</v>
      </c>
      <c r="H27" s="5">
        <v>1954</v>
      </c>
      <c r="I27" s="5">
        <v>918</v>
      </c>
      <c r="J27" s="5">
        <v>11600</v>
      </c>
      <c r="K27" s="5">
        <v>49400</v>
      </c>
      <c r="L27" s="5">
        <v>5800</v>
      </c>
      <c r="M27" s="5">
        <v>1600</v>
      </c>
      <c r="N27" s="5">
        <v>0</v>
      </c>
      <c r="O27" s="5">
        <v>350</v>
      </c>
      <c r="P27" s="5">
        <v>5771</v>
      </c>
      <c r="Q27" s="50">
        <v>530</v>
      </c>
      <c r="R27" s="9">
        <v>77625</v>
      </c>
      <c r="S27" s="9">
        <v>5798</v>
      </c>
      <c r="T27" s="9">
        <v>23014</v>
      </c>
      <c r="U27" s="10">
        <v>106437</v>
      </c>
    </row>
    <row r="28" spans="1:21" ht="13.5">
      <c r="A28" s="3">
        <v>2028</v>
      </c>
      <c r="B28" s="49">
        <v>1500</v>
      </c>
      <c r="C28" s="5">
        <v>0</v>
      </c>
      <c r="D28" s="5">
        <v>12000</v>
      </c>
      <c r="E28" s="5">
        <v>4100</v>
      </c>
      <c r="F28" s="5">
        <v>3600</v>
      </c>
      <c r="G28" s="5">
        <v>7520</v>
      </c>
      <c r="H28" s="5">
        <v>1963</v>
      </c>
      <c r="I28" s="5">
        <v>878</v>
      </c>
      <c r="J28" s="5">
        <v>11500</v>
      </c>
      <c r="K28" s="5">
        <v>50200</v>
      </c>
      <c r="L28" s="5">
        <v>5800</v>
      </c>
      <c r="M28" s="5">
        <v>1600</v>
      </c>
      <c r="N28" s="5">
        <v>0</v>
      </c>
      <c r="O28" s="5">
        <v>350</v>
      </c>
      <c r="P28" s="5">
        <v>5748</v>
      </c>
      <c r="Q28" s="50">
        <v>530</v>
      </c>
      <c r="R28" s="9">
        <v>78311</v>
      </c>
      <c r="S28" s="9">
        <v>5858</v>
      </c>
      <c r="T28" s="9">
        <v>23120</v>
      </c>
      <c r="U28" s="10">
        <v>107289</v>
      </c>
    </row>
    <row r="29" spans="1:21" ht="13.5">
      <c r="A29" s="3">
        <v>2029</v>
      </c>
      <c r="B29" s="49">
        <v>1500</v>
      </c>
      <c r="C29" s="5">
        <v>0</v>
      </c>
      <c r="D29" s="5">
        <v>12200</v>
      </c>
      <c r="E29" s="5">
        <v>4100</v>
      </c>
      <c r="F29" s="5">
        <v>3588</v>
      </c>
      <c r="G29" s="5">
        <v>7486</v>
      </c>
      <c r="H29" s="5">
        <v>1981</v>
      </c>
      <c r="I29" s="5">
        <v>834</v>
      </c>
      <c r="J29" s="5">
        <v>11400</v>
      </c>
      <c r="K29" s="5">
        <v>50800</v>
      </c>
      <c r="L29" s="5">
        <v>5800</v>
      </c>
      <c r="M29" s="5">
        <v>1600</v>
      </c>
      <c r="N29" s="5">
        <v>0</v>
      </c>
      <c r="O29" s="5">
        <v>350</v>
      </c>
      <c r="P29" s="5">
        <v>5721</v>
      </c>
      <c r="Q29" s="50">
        <v>530</v>
      </c>
      <c r="R29" s="9">
        <v>78802</v>
      </c>
      <c r="S29" s="9">
        <v>5814</v>
      </c>
      <c r="T29" s="9">
        <v>23274</v>
      </c>
      <c r="U29" s="10">
        <v>107890</v>
      </c>
    </row>
    <row r="30" spans="1:21" ht="13.5">
      <c r="A30" s="4">
        <v>2030</v>
      </c>
      <c r="B30" s="6">
        <v>1500</v>
      </c>
      <c r="C30" s="7">
        <v>0</v>
      </c>
      <c r="D30" s="7">
        <v>12400</v>
      </c>
      <c r="E30" s="7">
        <v>4100</v>
      </c>
      <c r="F30" s="7">
        <v>3647</v>
      </c>
      <c r="G30" s="7">
        <v>7578</v>
      </c>
      <c r="H30" s="7">
        <v>1992</v>
      </c>
      <c r="I30" s="7">
        <v>825</v>
      </c>
      <c r="J30" s="7">
        <v>11500</v>
      </c>
      <c r="K30" s="7">
        <v>51100</v>
      </c>
      <c r="L30" s="7">
        <v>5800</v>
      </c>
      <c r="M30" s="7">
        <v>1600</v>
      </c>
      <c r="N30" s="7">
        <v>0</v>
      </c>
      <c r="O30" s="7">
        <v>350</v>
      </c>
      <c r="P30" s="7">
        <v>5714</v>
      </c>
      <c r="Q30" s="8">
        <v>530</v>
      </c>
      <c r="R30" s="11">
        <v>79206</v>
      </c>
      <c r="S30" s="11">
        <v>5805</v>
      </c>
      <c r="T30" s="11">
        <v>23625</v>
      </c>
      <c r="U30" s="12">
        <v>108636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95</v>
      </c>
      <c r="B4" s="14" t="s">
        <v>36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4735</v>
      </c>
      <c r="C16" s="5">
        <v>1605</v>
      </c>
      <c r="D16" s="5">
        <v>786</v>
      </c>
      <c r="E16" s="5">
        <v>299</v>
      </c>
      <c r="F16" s="5">
        <v>196</v>
      </c>
      <c r="G16" s="5">
        <v>598</v>
      </c>
      <c r="H16" s="5">
        <v>976</v>
      </c>
      <c r="I16" s="5">
        <v>204</v>
      </c>
      <c r="J16" s="5">
        <v>1342</v>
      </c>
      <c r="K16" s="5">
        <v>2969</v>
      </c>
      <c r="L16" s="5">
        <v>505</v>
      </c>
      <c r="M16" s="5">
        <v>262</v>
      </c>
      <c r="N16" s="5">
        <v>284</v>
      </c>
      <c r="O16" s="5">
        <v>166</v>
      </c>
      <c r="P16" s="5">
        <v>910</v>
      </c>
      <c r="Q16" s="5">
        <v>277</v>
      </c>
      <c r="R16" s="9">
        <v>13304</v>
      </c>
      <c r="S16" s="9">
        <v>1230</v>
      </c>
      <c r="T16" s="9">
        <v>1580</v>
      </c>
      <c r="U16" s="10">
        <v>16114</v>
      </c>
    </row>
    <row r="17" spans="1:21" ht="13.5">
      <c r="A17" s="3">
        <v>2017</v>
      </c>
      <c r="B17" s="5">
        <v>4700</v>
      </c>
      <c r="C17" s="5">
        <v>1640</v>
      </c>
      <c r="D17" s="5">
        <v>900</v>
      </c>
      <c r="E17" s="5">
        <v>330</v>
      </c>
      <c r="F17" s="5">
        <v>215</v>
      </c>
      <c r="G17" s="5">
        <v>581</v>
      </c>
      <c r="H17" s="5">
        <v>947</v>
      </c>
      <c r="I17" s="5">
        <v>217</v>
      </c>
      <c r="J17" s="5">
        <v>1400</v>
      </c>
      <c r="K17" s="5">
        <v>2900</v>
      </c>
      <c r="L17" s="5">
        <v>490</v>
      </c>
      <c r="M17" s="5">
        <v>260</v>
      </c>
      <c r="N17" s="5">
        <v>310</v>
      </c>
      <c r="O17" s="5">
        <v>150</v>
      </c>
      <c r="P17" s="5">
        <v>941</v>
      </c>
      <c r="Q17" s="5">
        <v>290</v>
      </c>
      <c r="R17" s="9">
        <v>13278</v>
      </c>
      <c r="S17" s="9">
        <v>1297</v>
      </c>
      <c r="T17" s="9">
        <v>1696</v>
      </c>
      <c r="U17" s="10">
        <v>16271</v>
      </c>
    </row>
    <row r="18" spans="1:21" ht="13.5">
      <c r="A18" s="3">
        <v>2018</v>
      </c>
      <c r="B18" s="5">
        <v>4600</v>
      </c>
      <c r="C18" s="5">
        <v>1670</v>
      </c>
      <c r="D18" s="5">
        <v>900</v>
      </c>
      <c r="E18" s="5">
        <v>350</v>
      </c>
      <c r="F18" s="5">
        <v>218</v>
      </c>
      <c r="G18" s="5">
        <v>590</v>
      </c>
      <c r="H18" s="5">
        <v>855</v>
      </c>
      <c r="I18" s="5">
        <v>211</v>
      </c>
      <c r="J18" s="5">
        <v>1400</v>
      </c>
      <c r="K18" s="5">
        <v>3000</v>
      </c>
      <c r="L18" s="5">
        <v>480</v>
      </c>
      <c r="M18" s="5">
        <v>240</v>
      </c>
      <c r="N18" s="5">
        <v>320</v>
      </c>
      <c r="O18" s="5">
        <v>150</v>
      </c>
      <c r="P18" s="5">
        <v>922</v>
      </c>
      <c r="Q18" s="5">
        <v>290</v>
      </c>
      <c r="R18" s="9">
        <v>13167</v>
      </c>
      <c r="S18" s="9">
        <v>1321</v>
      </c>
      <c r="T18" s="9">
        <v>1708</v>
      </c>
      <c r="U18" s="10">
        <v>16196</v>
      </c>
    </row>
    <row r="19" spans="1:21" ht="13.5">
      <c r="A19" s="3">
        <v>2019</v>
      </c>
      <c r="B19" s="5">
        <v>4600</v>
      </c>
      <c r="C19" s="5">
        <v>1660</v>
      </c>
      <c r="D19" s="5">
        <v>1000</v>
      </c>
      <c r="E19" s="5">
        <v>400</v>
      </c>
      <c r="F19" s="5">
        <v>219</v>
      </c>
      <c r="G19" s="5">
        <v>598</v>
      </c>
      <c r="H19" s="5">
        <v>805</v>
      </c>
      <c r="I19" s="5">
        <v>194</v>
      </c>
      <c r="J19" s="5">
        <v>1300</v>
      </c>
      <c r="K19" s="5">
        <v>2900</v>
      </c>
      <c r="L19" s="5">
        <v>460</v>
      </c>
      <c r="M19" s="5">
        <v>240</v>
      </c>
      <c r="N19" s="5">
        <v>320</v>
      </c>
      <c r="O19" s="5">
        <v>150</v>
      </c>
      <c r="P19" s="5">
        <v>901</v>
      </c>
      <c r="Q19" s="5">
        <v>300</v>
      </c>
      <c r="R19" s="9">
        <v>12866</v>
      </c>
      <c r="S19" s="9">
        <v>1364</v>
      </c>
      <c r="T19" s="9">
        <v>1817</v>
      </c>
      <c r="U19" s="10">
        <v>16047</v>
      </c>
    </row>
    <row r="20" spans="1:21" ht="13.5">
      <c r="A20" s="3">
        <v>2020</v>
      </c>
      <c r="B20" s="5">
        <v>4500</v>
      </c>
      <c r="C20" s="5">
        <v>1680</v>
      </c>
      <c r="D20" s="5">
        <v>1000</v>
      </c>
      <c r="E20" s="5">
        <v>440</v>
      </c>
      <c r="F20" s="5">
        <v>219</v>
      </c>
      <c r="G20" s="5">
        <v>590</v>
      </c>
      <c r="H20" s="5">
        <v>834</v>
      </c>
      <c r="I20" s="5">
        <v>192</v>
      </c>
      <c r="J20" s="5">
        <v>1300</v>
      </c>
      <c r="K20" s="5">
        <v>2900</v>
      </c>
      <c r="L20" s="5">
        <v>450</v>
      </c>
      <c r="M20" s="5">
        <v>240</v>
      </c>
      <c r="N20" s="5">
        <v>350</v>
      </c>
      <c r="O20" s="5">
        <v>150</v>
      </c>
      <c r="P20" s="5">
        <v>880</v>
      </c>
      <c r="Q20" s="5">
        <v>300</v>
      </c>
      <c r="R20" s="9">
        <v>12784</v>
      </c>
      <c r="S20" s="9">
        <v>1432</v>
      </c>
      <c r="T20" s="9">
        <v>1809</v>
      </c>
      <c r="U20" s="10">
        <v>16025</v>
      </c>
    </row>
    <row r="21" spans="1:21" ht="13.5">
      <c r="A21" s="3">
        <v>2021</v>
      </c>
      <c r="B21" s="5">
        <v>4400</v>
      </c>
      <c r="C21" s="5">
        <v>1650</v>
      </c>
      <c r="D21" s="5">
        <v>1100</v>
      </c>
      <c r="E21" s="5">
        <v>480</v>
      </c>
      <c r="F21" s="5">
        <v>218</v>
      </c>
      <c r="G21" s="5">
        <v>576</v>
      </c>
      <c r="H21" s="5">
        <v>893</v>
      </c>
      <c r="I21" s="5">
        <v>197</v>
      </c>
      <c r="J21" s="5">
        <v>1200</v>
      </c>
      <c r="K21" s="5">
        <v>2800</v>
      </c>
      <c r="L21" s="5">
        <v>450</v>
      </c>
      <c r="M21" s="5">
        <v>240</v>
      </c>
      <c r="N21" s="5">
        <v>380</v>
      </c>
      <c r="O21" s="5">
        <v>150</v>
      </c>
      <c r="P21" s="5">
        <v>862</v>
      </c>
      <c r="Q21" s="5">
        <v>310</v>
      </c>
      <c r="R21" s="9">
        <v>12495</v>
      </c>
      <c r="S21" s="9">
        <v>1517</v>
      </c>
      <c r="T21" s="9">
        <v>1894</v>
      </c>
      <c r="U21" s="10">
        <v>15906</v>
      </c>
    </row>
    <row r="22" spans="1:21" ht="13.5">
      <c r="A22" s="3">
        <v>2022</v>
      </c>
      <c r="B22" s="5">
        <v>4300</v>
      </c>
      <c r="C22" s="5">
        <v>1620</v>
      </c>
      <c r="D22" s="5">
        <v>1100</v>
      </c>
      <c r="E22" s="5">
        <v>500</v>
      </c>
      <c r="F22" s="5">
        <v>218</v>
      </c>
      <c r="G22" s="5">
        <v>575</v>
      </c>
      <c r="H22" s="5">
        <v>938</v>
      </c>
      <c r="I22" s="5">
        <v>198</v>
      </c>
      <c r="J22" s="5">
        <v>1200</v>
      </c>
      <c r="K22" s="5">
        <v>2800</v>
      </c>
      <c r="L22" s="5">
        <v>460</v>
      </c>
      <c r="M22" s="5">
        <v>220</v>
      </c>
      <c r="N22" s="5">
        <v>390</v>
      </c>
      <c r="O22" s="5">
        <v>150</v>
      </c>
      <c r="P22" s="5">
        <v>846</v>
      </c>
      <c r="Q22" s="5">
        <v>310</v>
      </c>
      <c r="R22" s="9">
        <v>12384</v>
      </c>
      <c r="S22" s="9">
        <v>1548</v>
      </c>
      <c r="T22" s="9">
        <v>1893</v>
      </c>
      <c r="U22" s="10">
        <v>15825</v>
      </c>
    </row>
    <row r="23" spans="1:21" ht="13.5">
      <c r="A23" s="3">
        <v>2023</v>
      </c>
      <c r="B23" s="5">
        <v>4400</v>
      </c>
      <c r="C23" s="5">
        <v>1610</v>
      </c>
      <c r="D23" s="5">
        <v>1200</v>
      </c>
      <c r="E23" s="5">
        <v>520</v>
      </c>
      <c r="F23" s="5">
        <v>218</v>
      </c>
      <c r="G23" s="5">
        <v>589</v>
      </c>
      <c r="H23" s="5">
        <v>944</v>
      </c>
      <c r="I23" s="5">
        <v>189</v>
      </c>
      <c r="J23" s="5">
        <v>1100</v>
      </c>
      <c r="K23" s="5">
        <v>2900</v>
      </c>
      <c r="L23" s="5">
        <v>460</v>
      </c>
      <c r="M23" s="5">
        <v>230</v>
      </c>
      <c r="N23" s="5">
        <v>409.99999999999994</v>
      </c>
      <c r="O23" s="5">
        <v>150</v>
      </c>
      <c r="P23" s="5">
        <v>835</v>
      </c>
      <c r="Q23" s="5">
        <v>320</v>
      </c>
      <c r="R23" s="9">
        <v>12479</v>
      </c>
      <c r="S23" s="9">
        <v>1589</v>
      </c>
      <c r="T23" s="9">
        <v>2007</v>
      </c>
      <c r="U23" s="10">
        <v>16075</v>
      </c>
    </row>
    <row r="24" spans="1:21" ht="13.5">
      <c r="A24" s="3">
        <v>2024</v>
      </c>
      <c r="B24" s="5">
        <v>4400</v>
      </c>
      <c r="C24" s="5">
        <v>1680</v>
      </c>
      <c r="D24" s="5">
        <v>1200</v>
      </c>
      <c r="E24" s="5">
        <v>530</v>
      </c>
      <c r="F24" s="5">
        <v>218</v>
      </c>
      <c r="G24" s="5">
        <v>605</v>
      </c>
      <c r="H24" s="5">
        <v>949</v>
      </c>
      <c r="I24" s="5">
        <v>186</v>
      </c>
      <c r="J24" s="5">
        <v>1100</v>
      </c>
      <c r="K24" s="5">
        <v>2900</v>
      </c>
      <c r="L24" s="5">
        <v>450</v>
      </c>
      <c r="M24" s="5">
        <v>230</v>
      </c>
      <c r="N24" s="5">
        <v>440.00000000000006</v>
      </c>
      <c r="O24" s="5">
        <v>150</v>
      </c>
      <c r="P24" s="5">
        <v>830</v>
      </c>
      <c r="Q24" s="5">
        <v>320</v>
      </c>
      <c r="R24" s="9">
        <v>12539</v>
      </c>
      <c r="S24" s="9">
        <v>1626</v>
      </c>
      <c r="T24" s="9">
        <v>2023</v>
      </c>
      <c r="U24" s="10">
        <v>16188</v>
      </c>
    </row>
    <row r="25" spans="1:21" ht="13.5">
      <c r="A25" s="3">
        <v>2025</v>
      </c>
      <c r="B25" s="49">
        <v>4400</v>
      </c>
      <c r="C25" s="5">
        <v>1740</v>
      </c>
      <c r="D25" s="5">
        <v>1200</v>
      </c>
      <c r="E25" s="5">
        <v>540</v>
      </c>
      <c r="F25" s="5">
        <v>218</v>
      </c>
      <c r="G25" s="5">
        <v>611</v>
      </c>
      <c r="H25" s="5">
        <v>955</v>
      </c>
      <c r="I25" s="5">
        <v>195</v>
      </c>
      <c r="J25" s="5">
        <v>1100</v>
      </c>
      <c r="K25" s="5">
        <v>2900</v>
      </c>
      <c r="L25" s="5">
        <v>440</v>
      </c>
      <c r="M25" s="5">
        <v>220</v>
      </c>
      <c r="N25" s="5">
        <v>490.00000000000006</v>
      </c>
      <c r="O25" s="5">
        <v>150</v>
      </c>
      <c r="P25" s="5">
        <v>825</v>
      </c>
      <c r="Q25" s="50">
        <v>330</v>
      </c>
      <c r="R25" s="9">
        <v>12580</v>
      </c>
      <c r="S25" s="9">
        <v>1705</v>
      </c>
      <c r="T25" s="9">
        <v>2029</v>
      </c>
      <c r="U25" s="10">
        <v>16314</v>
      </c>
    </row>
    <row r="26" spans="1:21" ht="13.5">
      <c r="A26" s="3">
        <v>2026</v>
      </c>
      <c r="B26" s="49">
        <v>4400</v>
      </c>
      <c r="C26" s="5">
        <v>1850</v>
      </c>
      <c r="D26" s="5">
        <v>1200</v>
      </c>
      <c r="E26" s="5">
        <v>550</v>
      </c>
      <c r="F26" s="5">
        <v>218</v>
      </c>
      <c r="G26" s="5">
        <v>612</v>
      </c>
      <c r="H26" s="5">
        <v>954</v>
      </c>
      <c r="I26" s="5">
        <v>208</v>
      </c>
      <c r="J26" s="5">
        <v>1100</v>
      </c>
      <c r="K26" s="5">
        <v>2800</v>
      </c>
      <c r="L26" s="5">
        <v>460</v>
      </c>
      <c r="M26" s="5">
        <v>210</v>
      </c>
      <c r="N26" s="5">
        <v>520</v>
      </c>
      <c r="O26" s="5">
        <v>150</v>
      </c>
      <c r="P26" s="5">
        <v>822</v>
      </c>
      <c r="Q26" s="50">
        <v>340</v>
      </c>
      <c r="R26" s="9">
        <v>12596</v>
      </c>
      <c r="S26" s="9">
        <v>1768</v>
      </c>
      <c r="T26" s="9">
        <v>2030</v>
      </c>
      <c r="U26" s="10">
        <v>16394</v>
      </c>
    </row>
    <row r="27" spans="1:21" ht="13.5">
      <c r="A27" s="3">
        <v>2027</v>
      </c>
      <c r="B27" s="49">
        <v>4400</v>
      </c>
      <c r="C27" s="5">
        <v>1920</v>
      </c>
      <c r="D27" s="5">
        <v>1300</v>
      </c>
      <c r="E27" s="5">
        <v>560</v>
      </c>
      <c r="F27" s="5">
        <v>218</v>
      </c>
      <c r="G27" s="5">
        <v>610</v>
      </c>
      <c r="H27" s="5">
        <v>956</v>
      </c>
      <c r="I27" s="5">
        <v>215</v>
      </c>
      <c r="J27" s="5">
        <v>1100</v>
      </c>
      <c r="K27" s="5">
        <v>2800</v>
      </c>
      <c r="L27" s="5">
        <v>480</v>
      </c>
      <c r="M27" s="5">
        <v>220</v>
      </c>
      <c r="N27" s="5">
        <v>550</v>
      </c>
      <c r="O27" s="5">
        <v>150</v>
      </c>
      <c r="P27" s="5">
        <v>822</v>
      </c>
      <c r="Q27" s="50">
        <v>340</v>
      </c>
      <c r="R27" s="9">
        <v>12698</v>
      </c>
      <c r="S27" s="9">
        <v>1815</v>
      </c>
      <c r="T27" s="9">
        <v>2128</v>
      </c>
      <c r="U27" s="10">
        <v>16641</v>
      </c>
    </row>
    <row r="28" spans="1:21" ht="13.5">
      <c r="A28" s="3">
        <v>2028</v>
      </c>
      <c r="B28" s="49">
        <v>4400</v>
      </c>
      <c r="C28" s="5">
        <v>1980</v>
      </c>
      <c r="D28" s="5">
        <v>1300</v>
      </c>
      <c r="E28" s="5">
        <v>560</v>
      </c>
      <c r="F28" s="5">
        <v>218</v>
      </c>
      <c r="G28" s="5">
        <v>612</v>
      </c>
      <c r="H28" s="5">
        <v>960</v>
      </c>
      <c r="I28" s="5">
        <v>207</v>
      </c>
      <c r="J28" s="5">
        <v>1100</v>
      </c>
      <c r="K28" s="5">
        <v>2900</v>
      </c>
      <c r="L28" s="5">
        <v>490</v>
      </c>
      <c r="M28" s="5">
        <v>220</v>
      </c>
      <c r="N28" s="5">
        <v>550</v>
      </c>
      <c r="O28" s="5">
        <v>200</v>
      </c>
      <c r="P28" s="5">
        <v>815</v>
      </c>
      <c r="Q28" s="50">
        <v>340</v>
      </c>
      <c r="R28" s="9">
        <v>12865</v>
      </c>
      <c r="S28" s="9">
        <v>1857</v>
      </c>
      <c r="T28" s="9">
        <v>2130</v>
      </c>
      <c r="U28" s="10">
        <v>16852</v>
      </c>
    </row>
    <row r="29" spans="1:21" ht="13.5">
      <c r="A29" s="3">
        <v>2029</v>
      </c>
      <c r="B29" s="49">
        <v>4400</v>
      </c>
      <c r="C29" s="5">
        <v>2020</v>
      </c>
      <c r="D29" s="5">
        <v>1300</v>
      </c>
      <c r="E29" s="5">
        <v>560</v>
      </c>
      <c r="F29" s="5">
        <v>218</v>
      </c>
      <c r="G29" s="5">
        <v>622</v>
      </c>
      <c r="H29" s="5">
        <v>967</v>
      </c>
      <c r="I29" s="5">
        <v>198</v>
      </c>
      <c r="J29" s="5">
        <v>1100</v>
      </c>
      <c r="K29" s="5">
        <v>2800</v>
      </c>
      <c r="L29" s="5">
        <v>490</v>
      </c>
      <c r="M29" s="5">
        <v>220</v>
      </c>
      <c r="N29" s="5">
        <v>560</v>
      </c>
      <c r="O29" s="5">
        <v>200</v>
      </c>
      <c r="P29" s="5">
        <v>813</v>
      </c>
      <c r="Q29" s="50">
        <v>340</v>
      </c>
      <c r="R29" s="9">
        <v>12810</v>
      </c>
      <c r="S29" s="9">
        <v>1858</v>
      </c>
      <c r="T29" s="9">
        <v>2140</v>
      </c>
      <c r="U29" s="10">
        <v>16808</v>
      </c>
    </row>
    <row r="30" spans="1:21" ht="13.5">
      <c r="A30" s="4">
        <v>2030</v>
      </c>
      <c r="B30" s="6">
        <v>4400</v>
      </c>
      <c r="C30" s="7">
        <v>2070</v>
      </c>
      <c r="D30" s="7">
        <v>1300</v>
      </c>
      <c r="E30" s="7">
        <v>560</v>
      </c>
      <c r="F30" s="7">
        <v>218</v>
      </c>
      <c r="G30" s="7">
        <v>635</v>
      </c>
      <c r="H30" s="7">
        <v>977</v>
      </c>
      <c r="I30" s="7">
        <v>190</v>
      </c>
      <c r="J30" s="7">
        <v>1100</v>
      </c>
      <c r="K30" s="7">
        <v>2800</v>
      </c>
      <c r="L30" s="7">
        <v>490</v>
      </c>
      <c r="M30" s="7">
        <v>230</v>
      </c>
      <c r="N30" s="7">
        <v>560</v>
      </c>
      <c r="O30" s="7">
        <v>200</v>
      </c>
      <c r="P30" s="7">
        <v>812</v>
      </c>
      <c r="Q30" s="8">
        <v>340</v>
      </c>
      <c r="R30" s="11">
        <v>12879</v>
      </c>
      <c r="S30" s="11">
        <v>1850</v>
      </c>
      <c r="T30" s="11">
        <v>2153</v>
      </c>
      <c r="U30" s="12">
        <v>16882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96</v>
      </c>
      <c r="B4" s="14" t="s">
        <v>97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2131</v>
      </c>
      <c r="C16" s="5">
        <v>912</v>
      </c>
      <c r="D16" s="5">
        <v>314</v>
      </c>
      <c r="E16" s="5">
        <v>363</v>
      </c>
      <c r="F16" s="5">
        <v>400</v>
      </c>
      <c r="G16" s="5">
        <v>843</v>
      </c>
      <c r="H16" s="5">
        <v>1309</v>
      </c>
      <c r="I16" s="5">
        <v>437</v>
      </c>
      <c r="J16" s="5">
        <v>815</v>
      </c>
      <c r="K16" s="5">
        <v>5566</v>
      </c>
      <c r="L16" s="5">
        <v>221</v>
      </c>
      <c r="M16" s="5">
        <v>126</v>
      </c>
      <c r="N16" s="5">
        <v>392</v>
      </c>
      <c r="O16" s="5">
        <v>50</v>
      </c>
      <c r="P16" s="5">
        <v>318</v>
      </c>
      <c r="Q16" s="5">
        <v>0</v>
      </c>
      <c r="R16" s="9">
        <v>11398</v>
      </c>
      <c r="S16" s="9">
        <v>1242</v>
      </c>
      <c r="T16" s="9">
        <v>1557</v>
      </c>
      <c r="U16" s="10">
        <v>14197</v>
      </c>
    </row>
    <row r="17" spans="1:21" ht="13.5">
      <c r="A17" s="3">
        <v>2017</v>
      </c>
      <c r="B17" s="5">
        <v>2200</v>
      </c>
      <c r="C17" s="5">
        <v>910</v>
      </c>
      <c r="D17" s="5">
        <v>300</v>
      </c>
      <c r="E17" s="5">
        <v>280</v>
      </c>
      <c r="F17" s="5">
        <v>384</v>
      </c>
      <c r="G17" s="5">
        <v>843</v>
      </c>
      <c r="H17" s="5">
        <v>1289.7099787346522</v>
      </c>
      <c r="I17" s="5">
        <v>419</v>
      </c>
      <c r="J17" s="5">
        <v>790</v>
      </c>
      <c r="K17" s="5">
        <v>5600</v>
      </c>
      <c r="L17" s="5">
        <v>230</v>
      </c>
      <c r="M17" s="5">
        <v>130</v>
      </c>
      <c r="N17" s="5">
        <v>430</v>
      </c>
      <c r="O17" s="5">
        <v>50</v>
      </c>
      <c r="P17" s="5">
        <v>320</v>
      </c>
      <c r="Q17" s="5">
        <v>0</v>
      </c>
      <c r="R17" s="9">
        <v>11469.709978734652</v>
      </c>
      <c r="S17" s="9">
        <v>1179</v>
      </c>
      <c r="T17" s="9">
        <v>1527</v>
      </c>
      <c r="U17" s="10">
        <v>14175.709978734652</v>
      </c>
    </row>
    <row r="18" spans="1:21" ht="13.5">
      <c r="A18" s="3">
        <v>2018</v>
      </c>
      <c r="B18" s="5">
        <v>2200</v>
      </c>
      <c r="C18" s="5">
        <v>880</v>
      </c>
      <c r="D18" s="5">
        <v>300</v>
      </c>
      <c r="E18" s="5">
        <v>240</v>
      </c>
      <c r="F18" s="5">
        <v>397</v>
      </c>
      <c r="G18" s="5">
        <v>843</v>
      </c>
      <c r="H18" s="5">
        <v>1280.5991728442698</v>
      </c>
      <c r="I18" s="5">
        <v>431</v>
      </c>
      <c r="J18" s="5">
        <v>770</v>
      </c>
      <c r="K18" s="5">
        <v>5600</v>
      </c>
      <c r="L18" s="5">
        <v>220</v>
      </c>
      <c r="M18" s="5">
        <v>130</v>
      </c>
      <c r="N18" s="5">
        <v>430</v>
      </c>
      <c r="O18" s="5">
        <v>50</v>
      </c>
      <c r="P18" s="5">
        <v>320</v>
      </c>
      <c r="Q18" s="5">
        <v>0</v>
      </c>
      <c r="R18" s="9">
        <v>11400.59917284427</v>
      </c>
      <c r="S18" s="9">
        <v>1151</v>
      </c>
      <c r="T18" s="9">
        <v>1540</v>
      </c>
      <c r="U18" s="10">
        <v>14091.59917284427</v>
      </c>
    </row>
    <row r="19" spans="1:21" ht="13.5">
      <c r="A19" s="3">
        <v>2019</v>
      </c>
      <c r="B19" s="5">
        <v>2200</v>
      </c>
      <c r="C19" s="5">
        <v>890</v>
      </c>
      <c r="D19" s="5">
        <v>300</v>
      </c>
      <c r="E19" s="5">
        <v>230</v>
      </c>
      <c r="F19" s="5">
        <v>397</v>
      </c>
      <c r="G19" s="5">
        <v>843</v>
      </c>
      <c r="H19" s="5">
        <v>1261.0453711746595</v>
      </c>
      <c r="I19" s="5">
        <v>438</v>
      </c>
      <c r="J19" s="5">
        <v>730</v>
      </c>
      <c r="K19" s="5">
        <v>5600</v>
      </c>
      <c r="L19" s="5">
        <v>220</v>
      </c>
      <c r="M19" s="5">
        <v>130</v>
      </c>
      <c r="N19" s="5">
        <v>430</v>
      </c>
      <c r="O19" s="5">
        <v>50</v>
      </c>
      <c r="P19" s="5">
        <v>320</v>
      </c>
      <c r="Q19" s="5">
        <v>0</v>
      </c>
      <c r="R19" s="9">
        <v>11351.04537117466</v>
      </c>
      <c r="S19" s="9">
        <v>1148</v>
      </c>
      <c r="T19" s="9">
        <v>1540</v>
      </c>
      <c r="U19" s="10">
        <v>14039.04537117466</v>
      </c>
    </row>
    <row r="20" spans="1:21" ht="13.5">
      <c r="A20" s="3">
        <v>2020</v>
      </c>
      <c r="B20" s="5">
        <v>2200</v>
      </c>
      <c r="C20" s="5">
        <v>920</v>
      </c>
      <c r="D20" s="5">
        <v>300</v>
      </c>
      <c r="E20" s="5">
        <v>220</v>
      </c>
      <c r="F20" s="5">
        <v>397</v>
      </c>
      <c r="G20" s="5">
        <v>843</v>
      </c>
      <c r="H20" s="5">
        <v>1220.4039260149484</v>
      </c>
      <c r="I20" s="5">
        <v>446</v>
      </c>
      <c r="J20" s="5">
        <v>710</v>
      </c>
      <c r="K20" s="5">
        <v>5600</v>
      </c>
      <c r="L20" s="5">
        <v>220</v>
      </c>
      <c r="M20" s="5">
        <v>140</v>
      </c>
      <c r="N20" s="5">
        <v>430</v>
      </c>
      <c r="O20" s="5">
        <v>50</v>
      </c>
      <c r="P20" s="5">
        <v>320</v>
      </c>
      <c r="Q20" s="5">
        <v>0</v>
      </c>
      <c r="R20" s="9">
        <v>11330.403926014948</v>
      </c>
      <c r="S20" s="9">
        <v>1146</v>
      </c>
      <c r="T20" s="9">
        <v>1540</v>
      </c>
      <c r="U20" s="10">
        <v>14016.403926014948</v>
      </c>
    </row>
    <row r="21" spans="1:21" ht="13.5">
      <c r="A21" s="3">
        <v>2021</v>
      </c>
      <c r="B21" s="5">
        <v>2100</v>
      </c>
      <c r="C21" s="5">
        <v>930</v>
      </c>
      <c r="D21" s="5">
        <v>300</v>
      </c>
      <c r="E21" s="5">
        <v>200</v>
      </c>
      <c r="F21" s="5">
        <v>397</v>
      </c>
      <c r="G21" s="5">
        <v>843</v>
      </c>
      <c r="H21" s="5">
        <v>1178.8443209962584</v>
      </c>
      <c r="I21" s="5">
        <v>446</v>
      </c>
      <c r="J21" s="5">
        <v>690</v>
      </c>
      <c r="K21" s="5">
        <v>5600</v>
      </c>
      <c r="L21" s="5">
        <v>220</v>
      </c>
      <c r="M21" s="5">
        <v>130</v>
      </c>
      <c r="N21" s="5">
        <v>430</v>
      </c>
      <c r="O21" s="5">
        <v>50</v>
      </c>
      <c r="P21" s="5">
        <v>320</v>
      </c>
      <c r="Q21" s="5">
        <v>0</v>
      </c>
      <c r="R21" s="9">
        <v>11168.844320996259</v>
      </c>
      <c r="S21" s="9">
        <v>1126</v>
      </c>
      <c r="T21" s="9">
        <v>1540</v>
      </c>
      <c r="U21" s="10">
        <v>13834.844320996259</v>
      </c>
    </row>
    <row r="22" spans="1:21" ht="13.5">
      <c r="A22" s="3">
        <v>2022</v>
      </c>
      <c r="B22" s="5">
        <v>2100</v>
      </c>
      <c r="C22" s="5">
        <v>960</v>
      </c>
      <c r="D22" s="5">
        <v>300</v>
      </c>
      <c r="E22" s="5">
        <v>190</v>
      </c>
      <c r="F22" s="5">
        <v>397</v>
      </c>
      <c r="G22" s="5">
        <v>843</v>
      </c>
      <c r="H22" s="5">
        <v>1145.9686204381919</v>
      </c>
      <c r="I22" s="5">
        <v>446</v>
      </c>
      <c r="J22" s="5">
        <v>670</v>
      </c>
      <c r="K22" s="5">
        <v>5600</v>
      </c>
      <c r="L22" s="5">
        <v>220</v>
      </c>
      <c r="M22" s="5">
        <v>130</v>
      </c>
      <c r="N22" s="5">
        <v>430</v>
      </c>
      <c r="O22" s="5">
        <v>50</v>
      </c>
      <c r="P22" s="5">
        <v>320</v>
      </c>
      <c r="Q22" s="5">
        <v>0</v>
      </c>
      <c r="R22" s="9">
        <v>11145.968620438192</v>
      </c>
      <c r="S22" s="9">
        <v>1116</v>
      </c>
      <c r="T22" s="9">
        <v>1540</v>
      </c>
      <c r="U22" s="10">
        <v>13801.968620438192</v>
      </c>
    </row>
    <row r="23" spans="1:21" ht="13.5">
      <c r="A23" s="3">
        <v>2023</v>
      </c>
      <c r="B23" s="5">
        <v>2000</v>
      </c>
      <c r="C23" s="5">
        <v>970</v>
      </c>
      <c r="D23" s="5">
        <v>300</v>
      </c>
      <c r="E23" s="5">
        <v>180</v>
      </c>
      <c r="F23" s="5">
        <v>397</v>
      </c>
      <c r="G23" s="5">
        <v>843</v>
      </c>
      <c r="H23" s="5">
        <v>1118.3616129026773</v>
      </c>
      <c r="I23" s="5">
        <v>446</v>
      </c>
      <c r="J23" s="5">
        <v>660</v>
      </c>
      <c r="K23" s="5">
        <v>5600</v>
      </c>
      <c r="L23" s="5">
        <v>220</v>
      </c>
      <c r="M23" s="5">
        <v>140</v>
      </c>
      <c r="N23" s="5">
        <v>430</v>
      </c>
      <c r="O23" s="5">
        <v>50</v>
      </c>
      <c r="P23" s="5">
        <v>320</v>
      </c>
      <c r="Q23" s="5">
        <v>0</v>
      </c>
      <c r="R23" s="9">
        <v>11028.361612902678</v>
      </c>
      <c r="S23" s="9">
        <v>1106</v>
      </c>
      <c r="T23" s="9">
        <v>1540</v>
      </c>
      <c r="U23" s="10">
        <v>13674.361612902678</v>
      </c>
    </row>
    <row r="24" spans="1:21" ht="13.5">
      <c r="A24" s="3">
        <v>2024</v>
      </c>
      <c r="B24" s="5">
        <v>2000</v>
      </c>
      <c r="C24" s="5">
        <v>960</v>
      </c>
      <c r="D24" s="5">
        <v>300</v>
      </c>
      <c r="E24" s="5">
        <v>180</v>
      </c>
      <c r="F24" s="5">
        <v>397</v>
      </c>
      <c r="G24" s="5">
        <v>843</v>
      </c>
      <c r="H24" s="5">
        <v>1088.9976592818737</v>
      </c>
      <c r="I24" s="5">
        <v>446</v>
      </c>
      <c r="J24" s="5">
        <v>660</v>
      </c>
      <c r="K24" s="5">
        <v>5600</v>
      </c>
      <c r="L24" s="5">
        <v>220</v>
      </c>
      <c r="M24" s="5">
        <v>130</v>
      </c>
      <c r="N24" s="5">
        <v>430</v>
      </c>
      <c r="O24" s="5">
        <v>50</v>
      </c>
      <c r="P24" s="5">
        <v>320</v>
      </c>
      <c r="Q24" s="5">
        <v>0</v>
      </c>
      <c r="R24" s="9">
        <v>10978.997659281875</v>
      </c>
      <c r="S24" s="9">
        <v>1106</v>
      </c>
      <c r="T24" s="9">
        <v>1540</v>
      </c>
      <c r="U24" s="10">
        <v>13624.997659281875</v>
      </c>
    </row>
    <row r="25" spans="1:21" ht="13.5">
      <c r="A25" s="3">
        <v>2025</v>
      </c>
      <c r="B25" s="49">
        <v>2000</v>
      </c>
      <c r="C25" s="5">
        <v>960</v>
      </c>
      <c r="D25" s="5">
        <v>300</v>
      </c>
      <c r="E25" s="5">
        <v>180</v>
      </c>
      <c r="F25" s="5">
        <v>397</v>
      </c>
      <c r="G25" s="5">
        <v>843</v>
      </c>
      <c r="H25" s="5">
        <v>1066.3354145382903</v>
      </c>
      <c r="I25" s="5">
        <v>446</v>
      </c>
      <c r="J25" s="5">
        <v>650</v>
      </c>
      <c r="K25" s="5">
        <v>5600</v>
      </c>
      <c r="L25" s="5">
        <v>220</v>
      </c>
      <c r="M25" s="5">
        <v>130</v>
      </c>
      <c r="N25" s="5">
        <v>430</v>
      </c>
      <c r="O25" s="5">
        <v>50</v>
      </c>
      <c r="P25" s="5">
        <v>320</v>
      </c>
      <c r="Q25" s="50">
        <v>0</v>
      </c>
      <c r="R25" s="9">
        <v>10946.335414538291</v>
      </c>
      <c r="S25" s="9">
        <v>1106</v>
      </c>
      <c r="T25" s="9">
        <v>1540</v>
      </c>
      <c r="U25" s="10">
        <v>13592.335414538291</v>
      </c>
    </row>
    <row r="26" spans="1:21" ht="13.5">
      <c r="A26" s="3">
        <v>2026</v>
      </c>
      <c r="B26" s="49">
        <v>2000</v>
      </c>
      <c r="C26" s="5">
        <v>930</v>
      </c>
      <c r="D26" s="5">
        <v>300</v>
      </c>
      <c r="E26" s="5">
        <v>180</v>
      </c>
      <c r="F26" s="5">
        <v>397</v>
      </c>
      <c r="G26" s="5">
        <v>843</v>
      </c>
      <c r="H26" s="5">
        <v>1051.9773679585096</v>
      </c>
      <c r="I26" s="5">
        <v>446</v>
      </c>
      <c r="J26" s="5">
        <v>650</v>
      </c>
      <c r="K26" s="5">
        <v>5600</v>
      </c>
      <c r="L26" s="5">
        <v>220</v>
      </c>
      <c r="M26" s="5">
        <v>140</v>
      </c>
      <c r="N26" s="5">
        <v>430</v>
      </c>
      <c r="O26" s="5">
        <v>50</v>
      </c>
      <c r="P26" s="5">
        <v>320</v>
      </c>
      <c r="Q26" s="50">
        <v>0</v>
      </c>
      <c r="R26" s="9">
        <v>10911.977367958509</v>
      </c>
      <c r="S26" s="9">
        <v>1106</v>
      </c>
      <c r="T26" s="9">
        <v>1540</v>
      </c>
      <c r="U26" s="10">
        <v>13557.977367958509</v>
      </c>
    </row>
    <row r="27" spans="1:21" ht="13.5">
      <c r="A27" s="3">
        <v>2027</v>
      </c>
      <c r="B27" s="49">
        <v>2000</v>
      </c>
      <c r="C27" s="5">
        <v>920</v>
      </c>
      <c r="D27" s="5">
        <v>300</v>
      </c>
      <c r="E27" s="5">
        <v>180</v>
      </c>
      <c r="F27" s="5">
        <v>397</v>
      </c>
      <c r="G27" s="5">
        <v>843</v>
      </c>
      <c r="H27" s="5">
        <v>1048.7702441520291</v>
      </c>
      <c r="I27" s="5">
        <v>446</v>
      </c>
      <c r="J27" s="5">
        <v>650</v>
      </c>
      <c r="K27" s="5">
        <v>5600</v>
      </c>
      <c r="L27" s="5">
        <v>220</v>
      </c>
      <c r="M27" s="5">
        <v>140</v>
      </c>
      <c r="N27" s="5">
        <v>430</v>
      </c>
      <c r="O27" s="5">
        <v>50</v>
      </c>
      <c r="P27" s="5">
        <v>320</v>
      </c>
      <c r="Q27" s="50">
        <v>0</v>
      </c>
      <c r="R27" s="9">
        <v>10898.770244152029</v>
      </c>
      <c r="S27" s="9">
        <v>1106</v>
      </c>
      <c r="T27" s="9">
        <v>1540</v>
      </c>
      <c r="U27" s="10">
        <v>13544.770244152029</v>
      </c>
    </row>
    <row r="28" spans="1:21" ht="13.5">
      <c r="A28" s="3">
        <v>2028</v>
      </c>
      <c r="B28" s="49">
        <v>2000</v>
      </c>
      <c r="C28" s="5">
        <v>920</v>
      </c>
      <c r="D28" s="5">
        <v>300</v>
      </c>
      <c r="E28" s="5">
        <v>180</v>
      </c>
      <c r="F28" s="5">
        <v>397</v>
      </c>
      <c r="G28" s="5">
        <v>843</v>
      </c>
      <c r="H28" s="5">
        <v>1050.6323066697717</v>
      </c>
      <c r="I28" s="5">
        <v>446</v>
      </c>
      <c r="J28" s="5">
        <v>640</v>
      </c>
      <c r="K28" s="5">
        <v>5600</v>
      </c>
      <c r="L28" s="5">
        <v>220</v>
      </c>
      <c r="M28" s="5">
        <v>140</v>
      </c>
      <c r="N28" s="5">
        <v>430</v>
      </c>
      <c r="O28" s="5">
        <v>50</v>
      </c>
      <c r="P28" s="5">
        <v>320</v>
      </c>
      <c r="Q28" s="50">
        <v>0</v>
      </c>
      <c r="R28" s="9">
        <v>10890.632306669771</v>
      </c>
      <c r="S28" s="9">
        <v>1106</v>
      </c>
      <c r="T28" s="9">
        <v>1540</v>
      </c>
      <c r="U28" s="10">
        <v>13536.632306669771</v>
      </c>
    </row>
    <row r="29" spans="1:21" ht="13.5">
      <c r="A29" s="3">
        <v>2029</v>
      </c>
      <c r="B29" s="49">
        <v>2000</v>
      </c>
      <c r="C29" s="5">
        <v>920</v>
      </c>
      <c r="D29" s="5">
        <v>300</v>
      </c>
      <c r="E29" s="5">
        <v>180</v>
      </c>
      <c r="F29" s="5">
        <v>397</v>
      </c>
      <c r="G29" s="5">
        <v>843</v>
      </c>
      <c r="H29" s="5">
        <v>1058.1320423403099</v>
      </c>
      <c r="I29" s="5">
        <v>446</v>
      </c>
      <c r="J29" s="5">
        <v>640</v>
      </c>
      <c r="K29" s="5">
        <v>5600</v>
      </c>
      <c r="L29" s="5">
        <v>220</v>
      </c>
      <c r="M29" s="5">
        <v>140</v>
      </c>
      <c r="N29" s="5">
        <v>430</v>
      </c>
      <c r="O29" s="5">
        <v>50</v>
      </c>
      <c r="P29" s="5">
        <v>320</v>
      </c>
      <c r="Q29" s="50">
        <v>0</v>
      </c>
      <c r="R29" s="9">
        <v>10898.13204234031</v>
      </c>
      <c r="S29" s="9">
        <v>1106</v>
      </c>
      <c r="T29" s="9">
        <v>1540</v>
      </c>
      <c r="U29" s="10">
        <v>13544.13204234031</v>
      </c>
    </row>
    <row r="30" spans="1:21" ht="13.5">
      <c r="A30" s="4">
        <v>2030</v>
      </c>
      <c r="B30" s="6">
        <v>2000</v>
      </c>
      <c r="C30" s="7">
        <v>930</v>
      </c>
      <c r="D30" s="7">
        <v>300</v>
      </c>
      <c r="E30" s="7">
        <v>180</v>
      </c>
      <c r="F30" s="7">
        <v>397</v>
      </c>
      <c r="G30" s="7">
        <v>843</v>
      </c>
      <c r="H30" s="7">
        <v>1069.0770227153348</v>
      </c>
      <c r="I30" s="7">
        <v>446</v>
      </c>
      <c r="J30" s="7">
        <v>640</v>
      </c>
      <c r="K30" s="7">
        <v>5600</v>
      </c>
      <c r="L30" s="7">
        <v>220</v>
      </c>
      <c r="M30" s="7">
        <v>140</v>
      </c>
      <c r="N30" s="7">
        <v>430</v>
      </c>
      <c r="O30" s="7">
        <v>50</v>
      </c>
      <c r="P30" s="7">
        <v>320</v>
      </c>
      <c r="Q30" s="8">
        <v>0</v>
      </c>
      <c r="R30" s="11">
        <v>10919.077022715335</v>
      </c>
      <c r="S30" s="11">
        <v>1106</v>
      </c>
      <c r="T30" s="11">
        <v>1540</v>
      </c>
      <c r="U30" s="12">
        <v>13565.077022715335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84</v>
      </c>
      <c r="B3" s="14" t="s">
        <v>83</v>
      </c>
    </row>
    <row r="4" spans="1:21">
      <c r="A4" s="16" t="s">
        <v>98</v>
      </c>
      <c r="B4" s="14" t="s">
        <v>99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347</v>
      </c>
      <c r="C16" s="5">
        <v>1298</v>
      </c>
      <c r="D16" s="5">
        <v>1953</v>
      </c>
      <c r="E16" s="5">
        <v>247</v>
      </c>
      <c r="F16" s="5">
        <v>0</v>
      </c>
      <c r="G16" s="5">
        <v>178</v>
      </c>
      <c r="H16" s="5">
        <v>755</v>
      </c>
      <c r="I16" s="5">
        <v>0</v>
      </c>
      <c r="J16" s="5">
        <v>905</v>
      </c>
      <c r="K16" s="5">
        <v>7572</v>
      </c>
      <c r="L16" s="5">
        <v>442</v>
      </c>
      <c r="M16" s="5">
        <v>121</v>
      </c>
      <c r="N16" s="5">
        <v>869</v>
      </c>
      <c r="O16" s="5">
        <v>288</v>
      </c>
      <c r="P16" s="5">
        <v>0</v>
      </c>
      <c r="Q16" s="5">
        <v>116</v>
      </c>
      <c r="R16" s="9">
        <v>11440</v>
      </c>
      <c r="S16" s="9">
        <v>1520</v>
      </c>
      <c r="T16" s="9">
        <v>2131</v>
      </c>
      <c r="U16" s="10">
        <v>15091</v>
      </c>
    </row>
    <row r="17" spans="1:21" ht="13.5">
      <c r="A17" s="3">
        <v>2017</v>
      </c>
      <c r="B17" s="5">
        <v>400</v>
      </c>
      <c r="C17" s="5">
        <v>1290</v>
      </c>
      <c r="D17" s="5">
        <v>2000</v>
      </c>
      <c r="E17" s="5">
        <v>240</v>
      </c>
      <c r="F17" s="5">
        <v>0</v>
      </c>
      <c r="G17" s="5">
        <v>178</v>
      </c>
      <c r="H17" s="5">
        <v>531.41774084153656</v>
      </c>
      <c r="I17" s="5">
        <v>0</v>
      </c>
      <c r="J17" s="5">
        <v>900</v>
      </c>
      <c r="K17" s="5">
        <v>8000</v>
      </c>
      <c r="L17" s="5">
        <v>450</v>
      </c>
      <c r="M17" s="5">
        <v>130</v>
      </c>
      <c r="N17" s="5">
        <v>840</v>
      </c>
      <c r="O17" s="5">
        <v>300</v>
      </c>
      <c r="P17" s="5">
        <v>0</v>
      </c>
      <c r="Q17" s="5">
        <v>120</v>
      </c>
      <c r="R17" s="9">
        <v>11701.417740841536</v>
      </c>
      <c r="S17" s="9">
        <v>1500</v>
      </c>
      <c r="T17" s="9">
        <v>2178</v>
      </c>
      <c r="U17" s="10">
        <v>15379.417740841536</v>
      </c>
    </row>
    <row r="18" spans="1:21" ht="13.5">
      <c r="A18" s="3">
        <v>2018</v>
      </c>
      <c r="B18" s="5">
        <v>400</v>
      </c>
      <c r="C18" s="5">
        <v>1330</v>
      </c>
      <c r="D18" s="5">
        <v>2000</v>
      </c>
      <c r="E18" s="5">
        <v>230</v>
      </c>
      <c r="F18" s="5">
        <v>0</v>
      </c>
      <c r="G18" s="5">
        <v>178</v>
      </c>
      <c r="H18" s="5">
        <v>527.66368453171185</v>
      </c>
      <c r="I18" s="5">
        <v>0</v>
      </c>
      <c r="J18" s="5">
        <v>870</v>
      </c>
      <c r="K18" s="5">
        <v>8000</v>
      </c>
      <c r="L18" s="5">
        <v>450</v>
      </c>
      <c r="M18" s="5">
        <v>130</v>
      </c>
      <c r="N18" s="5">
        <v>850</v>
      </c>
      <c r="O18" s="5">
        <v>300</v>
      </c>
      <c r="P18" s="5">
        <v>0</v>
      </c>
      <c r="Q18" s="5">
        <v>120</v>
      </c>
      <c r="R18" s="9">
        <v>11707.663684531712</v>
      </c>
      <c r="S18" s="9">
        <v>1500</v>
      </c>
      <c r="T18" s="9">
        <v>2178</v>
      </c>
      <c r="U18" s="10">
        <v>15385.663684531712</v>
      </c>
    </row>
    <row r="19" spans="1:21" ht="13.5">
      <c r="A19" s="3">
        <v>2019</v>
      </c>
      <c r="B19" s="5">
        <v>400</v>
      </c>
      <c r="C19" s="5">
        <v>1360</v>
      </c>
      <c r="D19" s="5">
        <v>2000</v>
      </c>
      <c r="E19" s="5">
        <v>240</v>
      </c>
      <c r="F19" s="5">
        <v>0</v>
      </c>
      <c r="G19" s="5">
        <v>178</v>
      </c>
      <c r="H19" s="5">
        <v>519.60665056325126</v>
      </c>
      <c r="I19" s="5">
        <v>0</v>
      </c>
      <c r="J19" s="5">
        <v>840</v>
      </c>
      <c r="K19" s="5">
        <v>8000</v>
      </c>
      <c r="L19" s="5">
        <v>450</v>
      </c>
      <c r="M19" s="5">
        <v>130</v>
      </c>
      <c r="N19" s="5">
        <v>850</v>
      </c>
      <c r="O19" s="5">
        <v>300</v>
      </c>
      <c r="P19" s="5">
        <v>0</v>
      </c>
      <c r="Q19" s="5">
        <v>120</v>
      </c>
      <c r="R19" s="9">
        <v>11699.606650563252</v>
      </c>
      <c r="S19" s="9">
        <v>1510</v>
      </c>
      <c r="T19" s="9">
        <v>2178</v>
      </c>
      <c r="U19" s="10">
        <v>15387.606650563252</v>
      </c>
    </row>
    <row r="20" spans="1:21" ht="13.5">
      <c r="A20" s="3">
        <v>2020</v>
      </c>
      <c r="B20" s="5">
        <v>400</v>
      </c>
      <c r="C20" s="5">
        <v>1370</v>
      </c>
      <c r="D20" s="5">
        <v>2000</v>
      </c>
      <c r="E20" s="5">
        <v>240</v>
      </c>
      <c r="F20" s="5">
        <v>0</v>
      </c>
      <c r="G20" s="5">
        <v>178</v>
      </c>
      <c r="H20" s="5">
        <v>502.86057173357631</v>
      </c>
      <c r="I20" s="5">
        <v>0</v>
      </c>
      <c r="J20" s="5">
        <v>810</v>
      </c>
      <c r="K20" s="5">
        <v>8000</v>
      </c>
      <c r="L20" s="5">
        <v>450</v>
      </c>
      <c r="M20" s="5">
        <v>130</v>
      </c>
      <c r="N20" s="5">
        <v>840</v>
      </c>
      <c r="O20" s="5">
        <v>300</v>
      </c>
      <c r="P20" s="5">
        <v>0</v>
      </c>
      <c r="Q20" s="5">
        <v>120</v>
      </c>
      <c r="R20" s="9">
        <v>11662.860571733576</v>
      </c>
      <c r="S20" s="9">
        <v>1500</v>
      </c>
      <c r="T20" s="9">
        <v>2178</v>
      </c>
      <c r="U20" s="10">
        <v>15340.860571733576</v>
      </c>
    </row>
    <row r="21" spans="1:21" ht="13.5">
      <c r="A21" s="3">
        <v>2021</v>
      </c>
      <c r="B21" s="5">
        <v>400</v>
      </c>
      <c r="C21" s="5">
        <v>1420</v>
      </c>
      <c r="D21" s="5">
        <v>2000</v>
      </c>
      <c r="E21" s="5">
        <v>220</v>
      </c>
      <c r="F21" s="5">
        <v>0</v>
      </c>
      <c r="G21" s="5">
        <v>178</v>
      </c>
      <c r="H21" s="5">
        <v>485.73617029956768</v>
      </c>
      <c r="I21" s="5">
        <v>0</v>
      </c>
      <c r="J21" s="5">
        <v>790</v>
      </c>
      <c r="K21" s="5">
        <v>8000</v>
      </c>
      <c r="L21" s="5">
        <v>450</v>
      </c>
      <c r="M21" s="5">
        <v>130</v>
      </c>
      <c r="N21" s="5">
        <v>840</v>
      </c>
      <c r="O21" s="5">
        <v>250</v>
      </c>
      <c r="P21" s="5">
        <v>0</v>
      </c>
      <c r="Q21" s="5">
        <v>120</v>
      </c>
      <c r="R21" s="9">
        <v>11675.736170299568</v>
      </c>
      <c r="S21" s="9">
        <v>1430</v>
      </c>
      <c r="T21" s="9">
        <v>2178</v>
      </c>
      <c r="U21" s="10">
        <v>15283.736170299568</v>
      </c>
    </row>
    <row r="22" spans="1:21" ht="13.5">
      <c r="A22" s="3">
        <v>2022</v>
      </c>
      <c r="B22" s="5">
        <v>300</v>
      </c>
      <c r="C22" s="5">
        <v>1390</v>
      </c>
      <c r="D22" s="5">
        <v>2000</v>
      </c>
      <c r="E22" s="5">
        <v>210</v>
      </c>
      <c r="F22" s="5">
        <v>0</v>
      </c>
      <c r="G22" s="5">
        <v>178</v>
      </c>
      <c r="H22" s="5">
        <v>472.18992284299509</v>
      </c>
      <c r="I22" s="5">
        <v>0</v>
      </c>
      <c r="J22" s="5">
        <v>770</v>
      </c>
      <c r="K22" s="5">
        <v>8000</v>
      </c>
      <c r="L22" s="5">
        <v>450</v>
      </c>
      <c r="M22" s="5">
        <v>120</v>
      </c>
      <c r="N22" s="5">
        <v>840</v>
      </c>
      <c r="O22" s="5">
        <v>250</v>
      </c>
      <c r="P22" s="5">
        <v>0</v>
      </c>
      <c r="Q22" s="5">
        <v>120</v>
      </c>
      <c r="R22" s="9">
        <v>11502.189922842996</v>
      </c>
      <c r="S22" s="9">
        <v>1420</v>
      </c>
      <c r="T22" s="9">
        <v>2178</v>
      </c>
      <c r="U22" s="10">
        <v>15100.189922842994</v>
      </c>
    </row>
    <row r="23" spans="1:21" ht="13.5">
      <c r="A23" s="3">
        <v>2023</v>
      </c>
      <c r="B23" s="5">
        <v>300</v>
      </c>
      <c r="C23" s="5">
        <v>1380</v>
      </c>
      <c r="D23" s="5">
        <v>2000</v>
      </c>
      <c r="E23" s="5">
        <v>200</v>
      </c>
      <c r="F23" s="5">
        <v>0</v>
      </c>
      <c r="G23" s="5">
        <v>178</v>
      </c>
      <c r="H23" s="5">
        <v>460.81461070474819</v>
      </c>
      <c r="I23" s="5">
        <v>0</v>
      </c>
      <c r="J23" s="5">
        <v>760</v>
      </c>
      <c r="K23" s="5">
        <v>8000</v>
      </c>
      <c r="L23" s="5">
        <v>450</v>
      </c>
      <c r="M23" s="5">
        <v>130</v>
      </c>
      <c r="N23" s="5">
        <v>830.00000000000011</v>
      </c>
      <c r="O23" s="5">
        <v>250</v>
      </c>
      <c r="P23" s="5">
        <v>0</v>
      </c>
      <c r="Q23" s="5">
        <v>120</v>
      </c>
      <c r="R23" s="9">
        <v>11480.814610704749</v>
      </c>
      <c r="S23" s="9">
        <v>1400</v>
      </c>
      <c r="T23" s="9">
        <v>2178</v>
      </c>
      <c r="U23" s="10">
        <v>15058.814610704747</v>
      </c>
    </row>
    <row r="24" spans="1:21" ht="13.5">
      <c r="A24" s="3">
        <v>2024</v>
      </c>
      <c r="B24" s="5">
        <v>300</v>
      </c>
      <c r="C24" s="5">
        <v>1350</v>
      </c>
      <c r="D24" s="5">
        <v>2000</v>
      </c>
      <c r="E24" s="5">
        <v>200</v>
      </c>
      <c r="F24" s="5">
        <v>0</v>
      </c>
      <c r="G24" s="5">
        <v>178</v>
      </c>
      <c r="H24" s="5">
        <v>448.71535881661993</v>
      </c>
      <c r="I24" s="5">
        <v>0</v>
      </c>
      <c r="J24" s="5">
        <v>750</v>
      </c>
      <c r="K24" s="5">
        <v>8000</v>
      </c>
      <c r="L24" s="5">
        <v>450</v>
      </c>
      <c r="M24" s="5">
        <v>130</v>
      </c>
      <c r="N24" s="5">
        <v>810</v>
      </c>
      <c r="O24" s="5">
        <v>250</v>
      </c>
      <c r="P24" s="5">
        <v>0</v>
      </c>
      <c r="Q24" s="5">
        <v>120</v>
      </c>
      <c r="R24" s="9">
        <v>11428.71535881662</v>
      </c>
      <c r="S24" s="9">
        <v>1380</v>
      </c>
      <c r="T24" s="9">
        <v>2178</v>
      </c>
      <c r="U24" s="10">
        <v>14986.71535881662</v>
      </c>
    </row>
    <row r="25" spans="1:21" ht="13.5">
      <c r="A25" s="3">
        <v>2025</v>
      </c>
      <c r="B25" s="49">
        <v>300</v>
      </c>
      <c r="C25" s="5">
        <v>1300</v>
      </c>
      <c r="D25" s="5">
        <v>2000</v>
      </c>
      <c r="E25" s="5">
        <v>200</v>
      </c>
      <c r="F25" s="5">
        <v>0</v>
      </c>
      <c r="G25" s="5">
        <v>178</v>
      </c>
      <c r="H25" s="5">
        <v>439.37750836759983</v>
      </c>
      <c r="I25" s="5">
        <v>0</v>
      </c>
      <c r="J25" s="5">
        <v>750</v>
      </c>
      <c r="K25" s="5">
        <v>8000</v>
      </c>
      <c r="L25" s="5">
        <v>450</v>
      </c>
      <c r="M25" s="5">
        <v>130</v>
      </c>
      <c r="N25" s="5">
        <v>790</v>
      </c>
      <c r="O25" s="5">
        <v>250</v>
      </c>
      <c r="P25" s="5">
        <v>0</v>
      </c>
      <c r="Q25" s="50">
        <v>120</v>
      </c>
      <c r="R25" s="9">
        <v>11369.377508367601</v>
      </c>
      <c r="S25" s="9">
        <v>1360</v>
      </c>
      <c r="T25" s="9">
        <v>2178</v>
      </c>
      <c r="U25" s="10">
        <v>14907.377508367601</v>
      </c>
    </row>
    <row r="26" spans="1:21" ht="13.5">
      <c r="A26" s="3">
        <v>2026</v>
      </c>
      <c r="B26" s="49">
        <v>300</v>
      </c>
      <c r="C26" s="5">
        <v>1290</v>
      </c>
      <c r="D26" s="5">
        <v>2000</v>
      </c>
      <c r="E26" s="5">
        <v>200</v>
      </c>
      <c r="F26" s="5">
        <v>0</v>
      </c>
      <c r="G26" s="5">
        <v>178</v>
      </c>
      <c r="H26" s="5">
        <v>433.46135605263464</v>
      </c>
      <c r="I26" s="5">
        <v>0</v>
      </c>
      <c r="J26" s="5">
        <v>750</v>
      </c>
      <c r="K26" s="5">
        <v>8000</v>
      </c>
      <c r="L26" s="5">
        <v>450</v>
      </c>
      <c r="M26" s="5">
        <v>130</v>
      </c>
      <c r="N26" s="5">
        <v>770</v>
      </c>
      <c r="O26" s="5">
        <v>250</v>
      </c>
      <c r="P26" s="5">
        <v>0</v>
      </c>
      <c r="Q26" s="50">
        <v>120</v>
      </c>
      <c r="R26" s="9">
        <v>11353.461356052634</v>
      </c>
      <c r="S26" s="9">
        <v>1340</v>
      </c>
      <c r="T26" s="9">
        <v>2178</v>
      </c>
      <c r="U26" s="10">
        <v>14871.461356052634</v>
      </c>
    </row>
    <row r="27" spans="1:21" ht="13.5">
      <c r="A27" s="3">
        <v>2027</v>
      </c>
      <c r="B27" s="49">
        <v>300</v>
      </c>
      <c r="C27" s="5">
        <v>1260</v>
      </c>
      <c r="D27" s="5">
        <v>2000</v>
      </c>
      <c r="E27" s="5">
        <v>200</v>
      </c>
      <c r="F27" s="5">
        <v>0</v>
      </c>
      <c r="G27" s="5">
        <v>178</v>
      </c>
      <c r="H27" s="5">
        <v>432.13987873142258</v>
      </c>
      <c r="I27" s="5">
        <v>0</v>
      </c>
      <c r="J27" s="5">
        <v>740</v>
      </c>
      <c r="K27" s="5">
        <v>8000</v>
      </c>
      <c r="L27" s="5">
        <v>450</v>
      </c>
      <c r="M27" s="5">
        <v>130</v>
      </c>
      <c r="N27" s="5">
        <v>760</v>
      </c>
      <c r="O27" s="5">
        <v>250</v>
      </c>
      <c r="P27" s="5">
        <v>0</v>
      </c>
      <c r="Q27" s="50">
        <v>120</v>
      </c>
      <c r="R27" s="9">
        <v>11312.139878731423</v>
      </c>
      <c r="S27" s="9">
        <v>1330</v>
      </c>
      <c r="T27" s="9">
        <v>2178</v>
      </c>
      <c r="U27" s="10">
        <v>14820.139878731423</v>
      </c>
    </row>
    <row r="28" spans="1:21" ht="13.5">
      <c r="A28" s="3">
        <v>2028</v>
      </c>
      <c r="B28" s="49">
        <v>300</v>
      </c>
      <c r="C28" s="5">
        <v>1270</v>
      </c>
      <c r="D28" s="5">
        <v>2000</v>
      </c>
      <c r="E28" s="5">
        <v>200</v>
      </c>
      <c r="F28" s="5">
        <v>0</v>
      </c>
      <c r="G28" s="5">
        <v>178</v>
      </c>
      <c r="H28" s="5">
        <v>432.90713111591225</v>
      </c>
      <c r="I28" s="5">
        <v>0</v>
      </c>
      <c r="J28" s="5">
        <v>740</v>
      </c>
      <c r="K28" s="5">
        <v>8000</v>
      </c>
      <c r="L28" s="5">
        <v>450</v>
      </c>
      <c r="M28" s="5">
        <v>130</v>
      </c>
      <c r="N28" s="5">
        <v>740</v>
      </c>
      <c r="O28" s="5">
        <v>250</v>
      </c>
      <c r="P28" s="5">
        <v>0</v>
      </c>
      <c r="Q28" s="50">
        <v>120</v>
      </c>
      <c r="R28" s="9">
        <v>11322.907131115913</v>
      </c>
      <c r="S28" s="9">
        <v>1310</v>
      </c>
      <c r="T28" s="9">
        <v>2178</v>
      </c>
      <c r="U28" s="10">
        <v>14810.907131115913</v>
      </c>
    </row>
    <row r="29" spans="1:21" ht="13.5">
      <c r="A29" s="3">
        <v>2029</v>
      </c>
      <c r="B29" s="49">
        <v>300</v>
      </c>
      <c r="C29" s="5">
        <v>1290</v>
      </c>
      <c r="D29" s="5">
        <v>2000</v>
      </c>
      <c r="E29" s="5">
        <v>200</v>
      </c>
      <c r="F29" s="5">
        <v>0</v>
      </c>
      <c r="G29" s="5">
        <v>178</v>
      </c>
      <c r="H29" s="5">
        <v>435.99735500551606</v>
      </c>
      <c r="I29" s="5">
        <v>0</v>
      </c>
      <c r="J29" s="5">
        <v>740</v>
      </c>
      <c r="K29" s="5">
        <v>8000</v>
      </c>
      <c r="L29" s="5">
        <v>450</v>
      </c>
      <c r="M29" s="5">
        <v>130</v>
      </c>
      <c r="N29" s="5">
        <v>720</v>
      </c>
      <c r="O29" s="5">
        <v>250</v>
      </c>
      <c r="P29" s="5">
        <v>0</v>
      </c>
      <c r="Q29" s="50">
        <v>120</v>
      </c>
      <c r="R29" s="9">
        <v>11345.997355005517</v>
      </c>
      <c r="S29" s="9">
        <v>1290</v>
      </c>
      <c r="T29" s="9">
        <v>2178</v>
      </c>
      <c r="U29" s="10">
        <v>14813.997355005517</v>
      </c>
    </row>
    <row r="30" spans="1:21" ht="13.5">
      <c r="A30" s="4">
        <v>2030</v>
      </c>
      <c r="B30" s="6">
        <v>300</v>
      </c>
      <c r="C30" s="7">
        <v>1290</v>
      </c>
      <c r="D30" s="7">
        <v>2000</v>
      </c>
      <c r="E30" s="7">
        <v>200</v>
      </c>
      <c r="F30" s="7">
        <v>0</v>
      </c>
      <c r="G30" s="7">
        <v>178</v>
      </c>
      <c r="H30" s="7">
        <v>440.50717259268953</v>
      </c>
      <c r="I30" s="7">
        <v>0</v>
      </c>
      <c r="J30" s="7">
        <v>740</v>
      </c>
      <c r="K30" s="7">
        <v>8000</v>
      </c>
      <c r="L30" s="7">
        <v>450</v>
      </c>
      <c r="M30" s="7">
        <v>130</v>
      </c>
      <c r="N30" s="7">
        <v>720</v>
      </c>
      <c r="O30" s="7">
        <v>250</v>
      </c>
      <c r="P30" s="7">
        <v>0</v>
      </c>
      <c r="Q30" s="8">
        <v>120</v>
      </c>
      <c r="R30" s="11">
        <v>11350.50717259269</v>
      </c>
      <c r="S30" s="11">
        <v>1290</v>
      </c>
      <c r="T30" s="11">
        <v>2178</v>
      </c>
      <c r="U30" s="12">
        <v>14818.50717259269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195</v>
      </c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49339</v>
      </c>
      <c r="C16" s="17">
        <v>54479</v>
      </c>
      <c r="D16" s="17">
        <v>8199</v>
      </c>
      <c r="E16" s="17">
        <v>8587</v>
      </c>
      <c r="F16" s="17">
        <v>685</v>
      </c>
      <c r="G16" s="17">
        <v>4649</v>
      </c>
      <c r="H16" s="17">
        <v>22392</v>
      </c>
      <c r="I16" s="17">
        <v>8171</v>
      </c>
      <c r="J16" s="17">
        <v>25317</v>
      </c>
      <c r="K16" s="17">
        <v>77238</v>
      </c>
      <c r="L16" s="17">
        <v>14547</v>
      </c>
      <c r="M16" s="17">
        <v>3376</v>
      </c>
      <c r="N16" s="17">
        <v>19618</v>
      </c>
      <c r="O16" s="17">
        <v>10148</v>
      </c>
      <c r="P16" s="17">
        <v>5443</v>
      </c>
      <c r="Q16" s="22">
        <v>6751</v>
      </c>
      <c r="R16" s="9">
        <v>252131</v>
      </c>
      <c r="S16" s="9">
        <v>53275</v>
      </c>
      <c r="T16" s="9">
        <v>13533</v>
      </c>
      <c r="U16" s="10">
        <v>318939</v>
      </c>
    </row>
    <row r="17" spans="1:21" ht="13.5">
      <c r="A17" s="3">
        <v>2017</v>
      </c>
      <c r="B17" s="21">
        <v>48100</v>
      </c>
      <c r="C17" s="17">
        <v>55200</v>
      </c>
      <c r="D17" s="17">
        <v>8100</v>
      </c>
      <c r="E17" s="17">
        <v>8700</v>
      </c>
      <c r="F17" s="17">
        <v>657</v>
      </c>
      <c r="G17" s="17">
        <v>4443</v>
      </c>
      <c r="H17" s="17">
        <v>23078</v>
      </c>
      <c r="I17" s="17">
        <v>7950</v>
      </c>
      <c r="J17" s="17">
        <v>23200</v>
      </c>
      <c r="K17" s="17">
        <v>74800</v>
      </c>
      <c r="L17" s="17">
        <v>14500</v>
      </c>
      <c r="M17" s="17">
        <v>3500</v>
      </c>
      <c r="N17" s="17">
        <v>20000</v>
      </c>
      <c r="O17" s="17">
        <v>10200</v>
      </c>
      <c r="P17" s="17">
        <v>5318</v>
      </c>
      <c r="Q17" s="22">
        <v>6800</v>
      </c>
      <c r="R17" s="9">
        <v>247696</v>
      </c>
      <c r="S17" s="9">
        <v>53650</v>
      </c>
      <c r="T17" s="9">
        <v>13200</v>
      </c>
      <c r="U17" s="10">
        <v>314546</v>
      </c>
    </row>
    <row r="18" spans="1:21" ht="13.5">
      <c r="A18" s="3">
        <v>2018</v>
      </c>
      <c r="B18" s="21">
        <v>47000</v>
      </c>
      <c r="C18" s="17">
        <v>55930</v>
      </c>
      <c r="D18" s="17">
        <v>8000</v>
      </c>
      <c r="E18" s="17">
        <v>8400</v>
      </c>
      <c r="F18" s="17">
        <v>643</v>
      </c>
      <c r="G18" s="17">
        <v>4386</v>
      </c>
      <c r="H18" s="17">
        <v>22965</v>
      </c>
      <c r="I18" s="17">
        <v>7753</v>
      </c>
      <c r="J18" s="17">
        <v>21100</v>
      </c>
      <c r="K18" s="17">
        <v>71300</v>
      </c>
      <c r="L18" s="17">
        <v>14300</v>
      </c>
      <c r="M18" s="17">
        <v>3500</v>
      </c>
      <c r="N18" s="17">
        <v>20100</v>
      </c>
      <c r="O18" s="17">
        <v>10300</v>
      </c>
      <c r="P18" s="17">
        <v>5270</v>
      </c>
      <c r="Q18" s="22">
        <v>6800</v>
      </c>
      <c r="R18" s="9">
        <v>241365</v>
      </c>
      <c r="S18" s="9">
        <v>53353</v>
      </c>
      <c r="T18" s="9">
        <v>13029</v>
      </c>
      <c r="U18" s="10">
        <v>307747</v>
      </c>
    </row>
    <row r="19" spans="1:21" ht="13.5">
      <c r="A19" s="3">
        <v>2019</v>
      </c>
      <c r="B19" s="21">
        <v>45900</v>
      </c>
      <c r="C19" s="17">
        <v>56840</v>
      </c>
      <c r="D19" s="17">
        <v>8100</v>
      </c>
      <c r="E19" s="17">
        <v>8300</v>
      </c>
      <c r="F19" s="17">
        <v>604</v>
      </c>
      <c r="G19" s="17">
        <v>4300</v>
      </c>
      <c r="H19" s="17">
        <v>22913</v>
      </c>
      <c r="I19" s="17">
        <v>7646</v>
      </c>
      <c r="J19" s="17">
        <v>19700</v>
      </c>
      <c r="K19" s="17">
        <v>67500</v>
      </c>
      <c r="L19" s="17">
        <v>14200</v>
      </c>
      <c r="M19" s="17">
        <v>3500</v>
      </c>
      <c r="N19" s="17">
        <v>20200</v>
      </c>
      <c r="O19" s="17">
        <v>10400</v>
      </c>
      <c r="P19" s="17">
        <v>5208</v>
      </c>
      <c r="Q19" s="22">
        <v>6900</v>
      </c>
      <c r="R19" s="9">
        <v>235761</v>
      </c>
      <c r="S19" s="9">
        <v>53446</v>
      </c>
      <c r="T19" s="9">
        <v>13004</v>
      </c>
      <c r="U19" s="10">
        <v>302211</v>
      </c>
    </row>
    <row r="20" spans="1:21" ht="13.5">
      <c r="A20" s="3">
        <v>2020</v>
      </c>
      <c r="B20" s="21">
        <v>45000</v>
      </c>
      <c r="C20" s="17">
        <v>58040</v>
      </c>
      <c r="D20" s="17">
        <v>8300</v>
      </c>
      <c r="E20" s="17">
        <v>8200</v>
      </c>
      <c r="F20" s="17">
        <v>608</v>
      </c>
      <c r="G20" s="17">
        <v>4316</v>
      </c>
      <c r="H20" s="17">
        <v>22832</v>
      </c>
      <c r="I20" s="17">
        <v>7564</v>
      </c>
      <c r="J20" s="17">
        <v>18400</v>
      </c>
      <c r="K20" s="17">
        <v>63700</v>
      </c>
      <c r="L20" s="17">
        <v>14200</v>
      </c>
      <c r="M20" s="17">
        <v>3500</v>
      </c>
      <c r="N20" s="17">
        <v>20500</v>
      </c>
      <c r="O20" s="17">
        <v>10400</v>
      </c>
      <c r="P20" s="17">
        <v>5162</v>
      </c>
      <c r="Q20" s="22">
        <v>7000</v>
      </c>
      <c r="R20" s="9">
        <v>230834</v>
      </c>
      <c r="S20" s="9">
        <v>53664</v>
      </c>
      <c r="T20" s="9">
        <v>13224</v>
      </c>
      <c r="U20" s="10">
        <v>297722</v>
      </c>
    </row>
    <row r="21" spans="1:21" ht="13.5">
      <c r="A21" s="3">
        <v>2021</v>
      </c>
      <c r="B21" s="21">
        <v>44200</v>
      </c>
      <c r="C21" s="17">
        <v>59300</v>
      </c>
      <c r="D21" s="17">
        <v>8400</v>
      </c>
      <c r="E21" s="17">
        <v>8200</v>
      </c>
      <c r="F21" s="17">
        <v>601</v>
      </c>
      <c r="G21" s="17">
        <v>4344</v>
      </c>
      <c r="H21" s="17">
        <v>22866</v>
      </c>
      <c r="I21" s="17">
        <v>7491</v>
      </c>
      <c r="J21" s="17">
        <v>17200</v>
      </c>
      <c r="K21" s="17">
        <v>59800</v>
      </c>
      <c r="L21" s="17">
        <v>14100</v>
      </c>
      <c r="M21" s="17">
        <v>3500</v>
      </c>
      <c r="N21" s="17">
        <v>20700</v>
      </c>
      <c r="O21" s="17">
        <v>10600</v>
      </c>
      <c r="P21" s="17">
        <v>5129</v>
      </c>
      <c r="Q21" s="22">
        <v>7000</v>
      </c>
      <c r="R21" s="9">
        <v>226095</v>
      </c>
      <c r="S21" s="9">
        <v>53991</v>
      </c>
      <c r="T21" s="9">
        <v>13345</v>
      </c>
      <c r="U21" s="10">
        <v>293431</v>
      </c>
    </row>
    <row r="22" spans="1:21" ht="13.5">
      <c r="A22" s="3">
        <v>2022</v>
      </c>
      <c r="B22" s="21">
        <v>43500</v>
      </c>
      <c r="C22" s="17">
        <v>60530</v>
      </c>
      <c r="D22" s="17">
        <v>8800</v>
      </c>
      <c r="E22" s="17">
        <v>8200</v>
      </c>
      <c r="F22" s="17">
        <v>602</v>
      </c>
      <c r="G22" s="17">
        <v>4354</v>
      </c>
      <c r="H22" s="17">
        <v>22978</v>
      </c>
      <c r="I22" s="17">
        <v>7476</v>
      </c>
      <c r="J22" s="17">
        <v>16600</v>
      </c>
      <c r="K22" s="17">
        <v>57000</v>
      </c>
      <c r="L22" s="17">
        <v>14100</v>
      </c>
      <c r="M22" s="17">
        <v>3600</v>
      </c>
      <c r="N22" s="17">
        <v>20900</v>
      </c>
      <c r="O22" s="17">
        <v>10600</v>
      </c>
      <c r="P22" s="17">
        <v>5100</v>
      </c>
      <c r="Q22" s="22">
        <v>7000</v>
      </c>
      <c r="R22" s="9">
        <v>223408</v>
      </c>
      <c r="S22" s="9">
        <v>54176</v>
      </c>
      <c r="T22" s="9">
        <v>13756</v>
      </c>
      <c r="U22" s="10">
        <v>291340</v>
      </c>
    </row>
    <row r="23" spans="1:21" ht="13.5">
      <c r="A23" s="3">
        <v>2023</v>
      </c>
      <c r="B23" s="21">
        <v>43900</v>
      </c>
      <c r="C23" s="17">
        <v>61640</v>
      </c>
      <c r="D23" s="17">
        <v>9100</v>
      </c>
      <c r="E23" s="17">
        <v>8200</v>
      </c>
      <c r="F23" s="17">
        <v>599</v>
      </c>
      <c r="G23" s="17">
        <v>4361</v>
      </c>
      <c r="H23" s="17">
        <v>23219</v>
      </c>
      <c r="I23" s="17">
        <v>7521</v>
      </c>
      <c r="J23" s="17">
        <v>16600</v>
      </c>
      <c r="K23" s="17">
        <v>55000</v>
      </c>
      <c r="L23" s="17">
        <v>14200</v>
      </c>
      <c r="M23" s="17">
        <v>3600</v>
      </c>
      <c r="N23" s="17">
        <v>21100</v>
      </c>
      <c r="O23" s="17">
        <v>10700</v>
      </c>
      <c r="P23" s="17">
        <v>5078</v>
      </c>
      <c r="Q23" s="22">
        <v>7100</v>
      </c>
      <c r="R23" s="9">
        <v>223237</v>
      </c>
      <c r="S23" s="9">
        <v>54621</v>
      </c>
      <c r="T23" s="9">
        <v>14060</v>
      </c>
      <c r="U23" s="10">
        <v>291918</v>
      </c>
    </row>
    <row r="24" spans="1:21" ht="13.5">
      <c r="A24" s="3">
        <v>2024</v>
      </c>
      <c r="B24" s="21">
        <v>44300</v>
      </c>
      <c r="C24" s="17">
        <v>62690</v>
      </c>
      <c r="D24" s="17">
        <v>9400</v>
      </c>
      <c r="E24" s="17">
        <v>8100</v>
      </c>
      <c r="F24" s="17">
        <v>599</v>
      </c>
      <c r="G24" s="17">
        <v>4374</v>
      </c>
      <c r="H24" s="17">
        <v>23432</v>
      </c>
      <c r="I24" s="17">
        <v>7515</v>
      </c>
      <c r="J24" s="17">
        <v>16600</v>
      </c>
      <c r="K24" s="17">
        <v>54000</v>
      </c>
      <c r="L24" s="17">
        <v>14200</v>
      </c>
      <c r="M24" s="17">
        <v>3600</v>
      </c>
      <c r="N24" s="17">
        <v>21200</v>
      </c>
      <c r="O24" s="17">
        <v>10700</v>
      </c>
      <c r="P24" s="17">
        <v>5059</v>
      </c>
      <c r="Q24" s="22">
        <v>7100</v>
      </c>
      <c r="R24" s="9">
        <v>223881</v>
      </c>
      <c r="S24" s="9">
        <v>54615</v>
      </c>
      <c r="T24" s="9">
        <v>14373</v>
      </c>
      <c r="U24" s="10">
        <v>292869</v>
      </c>
    </row>
    <row r="25" spans="1:21" ht="13.5">
      <c r="A25" s="3">
        <v>2025</v>
      </c>
      <c r="B25" s="21">
        <v>44800</v>
      </c>
      <c r="C25" s="17">
        <v>63570</v>
      </c>
      <c r="D25" s="17">
        <v>9600</v>
      </c>
      <c r="E25" s="17">
        <v>8000</v>
      </c>
      <c r="F25" s="17">
        <v>598</v>
      </c>
      <c r="G25" s="17">
        <v>4397</v>
      </c>
      <c r="H25" s="17">
        <v>23655</v>
      </c>
      <c r="I25" s="17">
        <v>7426</v>
      </c>
      <c r="J25" s="17">
        <v>16500</v>
      </c>
      <c r="K25" s="17">
        <v>53000</v>
      </c>
      <c r="L25" s="17">
        <v>14200</v>
      </c>
      <c r="M25" s="17">
        <v>3600</v>
      </c>
      <c r="N25" s="17">
        <v>21400</v>
      </c>
      <c r="O25" s="17">
        <v>10700</v>
      </c>
      <c r="P25" s="17">
        <v>5056</v>
      </c>
      <c r="Q25" s="22">
        <v>7200</v>
      </c>
      <c r="R25" s="9">
        <v>224381</v>
      </c>
      <c r="S25" s="9">
        <v>54726</v>
      </c>
      <c r="T25" s="9">
        <v>14595</v>
      </c>
      <c r="U25" s="10">
        <v>293702</v>
      </c>
    </row>
    <row r="26" spans="1:21" ht="13.5">
      <c r="A26" s="3">
        <v>2026</v>
      </c>
      <c r="B26" s="21">
        <v>44800</v>
      </c>
      <c r="C26" s="17">
        <v>64570</v>
      </c>
      <c r="D26" s="17">
        <v>9700</v>
      </c>
      <c r="E26" s="17">
        <v>8000</v>
      </c>
      <c r="F26" s="17">
        <v>598</v>
      </c>
      <c r="G26" s="17">
        <v>4422</v>
      </c>
      <c r="H26" s="17">
        <v>23926</v>
      </c>
      <c r="I26" s="17">
        <v>7315</v>
      </c>
      <c r="J26" s="17">
        <v>16500</v>
      </c>
      <c r="K26" s="17">
        <v>51900</v>
      </c>
      <c r="L26" s="17">
        <v>14200</v>
      </c>
      <c r="M26" s="17">
        <v>3600</v>
      </c>
      <c r="N26" s="17">
        <v>21300</v>
      </c>
      <c r="O26" s="17">
        <v>10700</v>
      </c>
      <c r="P26" s="17">
        <v>5054</v>
      </c>
      <c r="Q26" s="22">
        <v>7100</v>
      </c>
      <c r="R26" s="9">
        <v>224550</v>
      </c>
      <c r="S26" s="9">
        <v>54415</v>
      </c>
      <c r="T26" s="9">
        <v>14720</v>
      </c>
      <c r="U26" s="10">
        <v>293685</v>
      </c>
    </row>
    <row r="27" spans="1:21" ht="13.5">
      <c r="A27" s="3">
        <v>2027</v>
      </c>
      <c r="B27" s="21">
        <v>44800</v>
      </c>
      <c r="C27" s="17">
        <v>65250</v>
      </c>
      <c r="D27" s="17">
        <v>9800</v>
      </c>
      <c r="E27" s="17">
        <v>7800</v>
      </c>
      <c r="F27" s="17">
        <v>598</v>
      </c>
      <c r="G27" s="17">
        <v>4446</v>
      </c>
      <c r="H27" s="17">
        <v>24135</v>
      </c>
      <c r="I27" s="17">
        <v>7302</v>
      </c>
      <c r="J27" s="17">
        <v>16500</v>
      </c>
      <c r="K27" s="17">
        <v>51100</v>
      </c>
      <c r="L27" s="17">
        <v>14200</v>
      </c>
      <c r="M27" s="17">
        <v>3600</v>
      </c>
      <c r="N27" s="17">
        <v>21300</v>
      </c>
      <c r="O27" s="17">
        <v>10500</v>
      </c>
      <c r="P27" s="17">
        <v>5041</v>
      </c>
      <c r="Q27" s="22">
        <v>7000</v>
      </c>
      <c r="R27" s="9">
        <v>224626</v>
      </c>
      <c r="S27" s="9">
        <v>53902</v>
      </c>
      <c r="T27" s="9">
        <v>14844</v>
      </c>
      <c r="U27" s="10">
        <v>293372</v>
      </c>
    </row>
    <row r="28" spans="1:21" ht="13.5">
      <c r="A28" s="3">
        <v>2028</v>
      </c>
      <c r="B28" s="21">
        <v>44800</v>
      </c>
      <c r="C28" s="17">
        <v>65790</v>
      </c>
      <c r="D28" s="17">
        <v>9900</v>
      </c>
      <c r="E28" s="17">
        <v>7700</v>
      </c>
      <c r="F28" s="17">
        <v>598</v>
      </c>
      <c r="G28" s="17">
        <v>4465</v>
      </c>
      <c r="H28" s="17">
        <v>24309</v>
      </c>
      <c r="I28" s="17">
        <v>7200</v>
      </c>
      <c r="J28" s="17">
        <v>16600</v>
      </c>
      <c r="K28" s="17">
        <v>49300</v>
      </c>
      <c r="L28" s="17">
        <v>14200</v>
      </c>
      <c r="M28" s="17">
        <v>3600</v>
      </c>
      <c r="N28" s="17">
        <v>21100</v>
      </c>
      <c r="O28" s="17">
        <v>10400</v>
      </c>
      <c r="P28" s="17">
        <v>5031</v>
      </c>
      <c r="Q28" s="22">
        <v>7000</v>
      </c>
      <c r="R28" s="9">
        <v>223630</v>
      </c>
      <c r="S28" s="9">
        <v>53400</v>
      </c>
      <c r="T28" s="9">
        <v>14963</v>
      </c>
      <c r="U28" s="10">
        <v>291993</v>
      </c>
    </row>
    <row r="29" spans="1:21" ht="13.5">
      <c r="A29" s="3">
        <v>2029</v>
      </c>
      <c r="B29" s="21">
        <v>44800</v>
      </c>
      <c r="C29" s="17">
        <v>66220</v>
      </c>
      <c r="D29" s="17">
        <v>9900</v>
      </c>
      <c r="E29" s="17">
        <v>7600</v>
      </c>
      <c r="F29" s="17">
        <v>598</v>
      </c>
      <c r="G29" s="17">
        <v>4482</v>
      </c>
      <c r="H29" s="17">
        <v>24468</v>
      </c>
      <c r="I29" s="17">
        <v>7093</v>
      </c>
      <c r="J29" s="17">
        <v>16500</v>
      </c>
      <c r="K29" s="17">
        <v>49500</v>
      </c>
      <c r="L29" s="17">
        <v>14200</v>
      </c>
      <c r="M29" s="17">
        <v>3700</v>
      </c>
      <c r="N29" s="17">
        <v>21000</v>
      </c>
      <c r="O29" s="17">
        <v>10300</v>
      </c>
      <c r="P29" s="17">
        <v>5023</v>
      </c>
      <c r="Q29" s="22">
        <v>7000</v>
      </c>
      <c r="R29" s="9">
        <v>224411</v>
      </c>
      <c r="S29" s="9">
        <v>52993</v>
      </c>
      <c r="T29" s="9">
        <v>14980</v>
      </c>
      <c r="U29" s="10">
        <v>292384</v>
      </c>
    </row>
    <row r="30" spans="1:21" ht="13.5">
      <c r="A30" s="4">
        <v>2030</v>
      </c>
      <c r="B30" s="18">
        <v>44800</v>
      </c>
      <c r="C30" s="19">
        <v>66480</v>
      </c>
      <c r="D30" s="19">
        <v>9900</v>
      </c>
      <c r="E30" s="19">
        <v>7500</v>
      </c>
      <c r="F30" s="19">
        <v>598</v>
      </c>
      <c r="G30" s="19">
        <v>4509</v>
      </c>
      <c r="H30" s="19">
        <v>24561</v>
      </c>
      <c r="I30" s="19">
        <v>6962</v>
      </c>
      <c r="J30" s="19">
        <v>16500</v>
      </c>
      <c r="K30" s="19">
        <v>49600</v>
      </c>
      <c r="L30" s="19">
        <v>14200</v>
      </c>
      <c r="M30" s="19">
        <v>3700</v>
      </c>
      <c r="N30" s="19">
        <v>20800</v>
      </c>
      <c r="O30" s="19">
        <v>10200</v>
      </c>
      <c r="P30" s="19">
        <v>5007</v>
      </c>
      <c r="Q30" s="20">
        <v>7000</v>
      </c>
      <c r="R30" s="11">
        <v>224848</v>
      </c>
      <c r="S30" s="11">
        <v>52462</v>
      </c>
      <c r="T30" s="11">
        <v>15007</v>
      </c>
      <c r="U30" s="12">
        <v>292317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194</v>
      </c>
    </row>
    <row r="4" spans="1:21">
      <c r="A4" s="16" t="s">
        <v>101</v>
      </c>
      <c r="B4" s="14" t="s">
        <v>102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16196</v>
      </c>
      <c r="C16" s="5">
        <v>7994</v>
      </c>
      <c r="D16" s="5">
        <v>2119</v>
      </c>
      <c r="E16" s="5">
        <v>4154</v>
      </c>
      <c r="F16" s="5">
        <v>128</v>
      </c>
      <c r="G16" s="5">
        <v>1517</v>
      </c>
      <c r="H16" s="5">
        <v>8491</v>
      </c>
      <c r="I16" s="5">
        <v>4060</v>
      </c>
      <c r="J16" s="5">
        <v>7733</v>
      </c>
      <c r="K16" s="5">
        <v>17844</v>
      </c>
      <c r="L16" s="5">
        <v>7683</v>
      </c>
      <c r="M16" s="5">
        <v>1326</v>
      </c>
      <c r="N16" s="5">
        <v>11212</v>
      </c>
      <c r="O16" s="5">
        <v>4184</v>
      </c>
      <c r="P16" s="5">
        <v>1257</v>
      </c>
      <c r="Q16" s="5">
        <v>2532</v>
      </c>
      <c r="R16" s="9">
        <v>68524</v>
      </c>
      <c r="S16" s="9">
        <v>26142</v>
      </c>
      <c r="T16" s="9">
        <v>3764</v>
      </c>
      <c r="U16" s="10">
        <v>98430</v>
      </c>
    </row>
    <row r="17" spans="1:21" ht="13.5">
      <c r="A17" s="3">
        <v>2017</v>
      </c>
      <c r="B17" s="5">
        <v>15400</v>
      </c>
      <c r="C17" s="5">
        <v>8340</v>
      </c>
      <c r="D17" s="5">
        <v>2000</v>
      </c>
      <c r="E17" s="5">
        <v>4200</v>
      </c>
      <c r="F17" s="5">
        <v>127</v>
      </c>
      <c r="G17" s="5">
        <v>1370</v>
      </c>
      <c r="H17" s="5">
        <v>8751</v>
      </c>
      <c r="I17" s="5">
        <v>3909</v>
      </c>
      <c r="J17" s="5">
        <v>5700</v>
      </c>
      <c r="K17" s="5">
        <v>16100</v>
      </c>
      <c r="L17" s="5">
        <v>7600</v>
      </c>
      <c r="M17" s="5">
        <v>1400</v>
      </c>
      <c r="N17" s="5">
        <v>11200</v>
      </c>
      <c r="O17" s="5">
        <v>4200</v>
      </c>
      <c r="P17" s="5">
        <v>1195</v>
      </c>
      <c r="Q17" s="5">
        <v>2500</v>
      </c>
      <c r="R17" s="9">
        <v>64486</v>
      </c>
      <c r="S17" s="9">
        <v>26009</v>
      </c>
      <c r="T17" s="9">
        <v>3497</v>
      </c>
      <c r="U17" s="10">
        <v>93992</v>
      </c>
    </row>
    <row r="18" spans="1:21" ht="13.5">
      <c r="A18" s="3">
        <v>2018</v>
      </c>
      <c r="B18" s="5">
        <v>14700</v>
      </c>
      <c r="C18" s="5">
        <v>8440</v>
      </c>
      <c r="D18" s="5">
        <v>2000</v>
      </c>
      <c r="E18" s="5">
        <v>4000</v>
      </c>
      <c r="F18" s="5">
        <v>127</v>
      </c>
      <c r="G18" s="5">
        <v>1290</v>
      </c>
      <c r="H18" s="5">
        <v>8708</v>
      </c>
      <c r="I18" s="5">
        <v>3823</v>
      </c>
      <c r="J18" s="5">
        <v>4000</v>
      </c>
      <c r="K18" s="5">
        <v>14500</v>
      </c>
      <c r="L18" s="5">
        <v>7500</v>
      </c>
      <c r="M18" s="5">
        <v>1400</v>
      </c>
      <c r="N18" s="5">
        <v>11200</v>
      </c>
      <c r="O18" s="5">
        <v>4200</v>
      </c>
      <c r="P18" s="5">
        <v>1179</v>
      </c>
      <c r="Q18" s="5">
        <v>2500</v>
      </c>
      <c r="R18" s="9">
        <v>60427</v>
      </c>
      <c r="S18" s="9">
        <v>25723</v>
      </c>
      <c r="T18" s="9">
        <v>3417</v>
      </c>
      <c r="U18" s="10">
        <v>89567</v>
      </c>
    </row>
    <row r="19" spans="1:21" ht="13.5">
      <c r="A19" s="3">
        <v>2019</v>
      </c>
      <c r="B19" s="5">
        <v>14000</v>
      </c>
      <c r="C19" s="5">
        <v>8580</v>
      </c>
      <c r="D19" s="5">
        <v>2100</v>
      </c>
      <c r="E19" s="5">
        <v>3900</v>
      </c>
      <c r="F19" s="5">
        <v>127</v>
      </c>
      <c r="G19" s="5">
        <v>1186</v>
      </c>
      <c r="H19" s="5">
        <v>8689</v>
      </c>
      <c r="I19" s="5">
        <v>3768</v>
      </c>
      <c r="J19" s="5">
        <v>2800</v>
      </c>
      <c r="K19" s="5">
        <v>12800</v>
      </c>
      <c r="L19" s="5">
        <v>7500</v>
      </c>
      <c r="M19" s="5">
        <v>1400</v>
      </c>
      <c r="N19" s="5">
        <v>11200</v>
      </c>
      <c r="O19" s="5">
        <v>4300</v>
      </c>
      <c r="P19" s="5">
        <v>1168</v>
      </c>
      <c r="Q19" s="5">
        <v>2600</v>
      </c>
      <c r="R19" s="9">
        <v>56937</v>
      </c>
      <c r="S19" s="9">
        <v>25768</v>
      </c>
      <c r="T19" s="9">
        <v>3413</v>
      </c>
      <c r="U19" s="10">
        <v>86118</v>
      </c>
    </row>
    <row r="20" spans="1:21" ht="13.5">
      <c r="A20" s="3">
        <v>2020</v>
      </c>
      <c r="B20" s="5">
        <v>13300</v>
      </c>
      <c r="C20" s="5">
        <v>8760</v>
      </c>
      <c r="D20" s="5">
        <v>2200</v>
      </c>
      <c r="E20" s="5">
        <v>3900</v>
      </c>
      <c r="F20" s="5">
        <v>127</v>
      </c>
      <c r="G20" s="5">
        <v>1186</v>
      </c>
      <c r="H20" s="5">
        <v>8658</v>
      </c>
      <c r="I20" s="5">
        <v>3721</v>
      </c>
      <c r="J20" s="5">
        <v>1600</v>
      </c>
      <c r="K20" s="5">
        <v>11500</v>
      </c>
      <c r="L20" s="5">
        <v>7500</v>
      </c>
      <c r="M20" s="5">
        <v>1400</v>
      </c>
      <c r="N20" s="5">
        <v>11400</v>
      </c>
      <c r="O20" s="5">
        <v>4300</v>
      </c>
      <c r="P20" s="5">
        <v>1158</v>
      </c>
      <c r="Q20" s="5">
        <v>2600</v>
      </c>
      <c r="R20" s="9">
        <v>53876</v>
      </c>
      <c r="S20" s="9">
        <v>25921</v>
      </c>
      <c r="T20" s="9">
        <v>3513</v>
      </c>
      <c r="U20" s="10">
        <v>83310</v>
      </c>
    </row>
    <row r="21" spans="1:21" ht="13.5">
      <c r="A21" s="3">
        <v>2021</v>
      </c>
      <c r="B21" s="5">
        <v>12600</v>
      </c>
      <c r="C21" s="5">
        <v>8940</v>
      </c>
      <c r="D21" s="5">
        <v>2300</v>
      </c>
      <c r="E21" s="5">
        <v>3900</v>
      </c>
      <c r="F21" s="5">
        <v>127</v>
      </c>
      <c r="G21" s="5">
        <v>1192</v>
      </c>
      <c r="H21" s="5">
        <v>8671</v>
      </c>
      <c r="I21" s="5">
        <v>3679</v>
      </c>
      <c r="J21" s="5">
        <v>500</v>
      </c>
      <c r="K21" s="5">
        <v>10200</v>
      </c>
      <c r="L21" s="5">
        <v>7400</v>
      </c>
      <c r="M21" s="5">
        <v>1400</v>
      </c>
      <c r="N21" s="5">
        <v>11500</v>
      </c>
      <c r="O21" s="5">
        <v>4400</v>
      </c>
      <c r="P21" s="5">
        <v>1151</v>
      </c>
      <c r="Q21" s="5">
        <v>2600</v>
      </c>
      <c r="R21" s="9">
        <v>50862</v>
      </c>
      <c r="S21" s="9">
        <v>26079</v>
      </c>
      <c r="T21" s="9">
        <v>3619</v>
      </c>
      <c r="U21" s="10">
        <v>80560</v>
      </c>
    </row>
    <row r="22" spans="1:21" ht="13.5">
      <c r="A22" s="3">
        <v>2022</v>
      </c>
      <c r="B22" s="5">
        <v>12000</v>
      </c>
      <c r="C22" s="5">
        <v>9120</v>
      </c>
      <c r="D22" s="5">
        <v>2600</v>
      </c>
      <c r="E22" s="5">
        <v>3900</v>
      </c>
      <c r="F22" s="5">
        <v>127</v>
      </c>
      <c r="G22" s="5">
        <v>1190</v>
      </c>
      <c r="H22" s="5">
        <v>8713</v>
      </c>
      <c r="I22" s="5">
        <v>3669</v>
      </c>
      <c r="J22" s="5">
        <v>0</v>
      </c>
      <c r="K22" s="5">
        <v>9400</v>
      </c>
      <c r="L22" s="5">
        <v>7400</v>
      </c>
      <c r="M22" s="5">
        <v>1400</v>
      </c>
      <c r="N22" s="5">
        <v>11600</v>
      </c>
      <c r="O22" s="5">
        <v>4400</v>
      </c>
      <c r="P22" s="5">
        <v>1137</v>
      </c>
      <c r="Q22" s="5">
        <v>2600</v>
      </c>
      <c r="R22" s="9">
        <v>49170</v>
      </c>
      <c r="S22" s="9">
        <v>26169</v>
      </c>
      <c r="T22" s="9">
        <v>3917</v>
      </c>
      <c r="U22" s="10">
        <v>79256</v>
      </c>
    </row>
    <row r="23" spans="1:21" ht="13.5">
      <c r="A23" s="3">
        <v>2023</v>
      </c>
      <c r="B23" s="5">
        <v>12100</v>
      </c>
      <c r="C23" s="5">
        <v>9280</v>
      </c>
      <c r="D23" s="5">
        <v>2800</v>
      </c>
      <c r="E23" s="5">
        <v>3900</v>
      </c>
      <c r="F23" s="5">
        <v>127</v>
      </c>
      <c r="G23" s="5">
        <v>1191</v>
      </c>
      <c r="H23" s="5">
        <v>8805</v>
      </c>
      <c r="I23" s="5">
        <v>3688</v>
      </c>
      <c r="J23" s="5">
        <v>0</v>
      </c>
      <c r="K23" s="5">
        <v>9000</v>
      </c>
      <c r="L23" s="5">
        <v>7500</v>
      </c>
      <c r="M23" s="5">
        <v>1400</v>
      </c>
      <c r="N23" s="5">
        <v>11700</v>
      </c>
      <c r="O23" s="5">
        <v>4500</v>
      </c>
      <c r="P23" s="5">
        <v>1128</v>
      </c>
      <c r="Q23" s="5">
        <v>2700</v>
      </c>
      <c r="R23" s="9">
        <v>49213</v>
      </c>
      <c r="S23" s="9">
        <v>26488</v>
      </c>
      <c r="T23" s="9">
        <v>4118</v>
      </c>
      <c r="U23" s="10">
        <v>79819</v>
      </c>
    </row>
    <row r="24" spans="1:21" ht="13.5">
      <c r="A24" s="3">
        <v>2024</v>
      </c>
      <c r="B24" s="5">
        <v>12200</v>
      </c>
      <c r="C24" s="5">
        <v>9430</v>
      </c>
      <c r="D24" s="5">
        <v>3100</v>
      </c>
      <c r="E24" s="5">
        <v>3900</v>
      </c>
      <c r="F24" s="5">
        <v>127</v>
      </c>
      <c r="G24" s="5">
        <v>1189</v>
      </c>
      <c r="H24" s="5">
        <v>8885</v>
      </c>
      <c r="I24" s="5">
        <v>3685</v>
      </c>
      <c r="J24" s="5">
        <v>0</v>
      </c>
      <c r="K24" s="5">
        <v>8900</v>
      </c>
      <c r="L24" s="5">
        <v>7500</v>
      </c>
      <c r="M24" s="5">
        <v>1400</v>
      </c>
      <c r="N24" s="5">
        <v>11800</v>
      </c>
      <c r="O24" s="5">
        <v>4500</v>
      </c>
      <c r="P24" s="5">
        <v>1120</v>
      </c>
      <c r="Q24" s="5">
        <v>2700</v>
      </c>
      <c r="R24" s="9">
        <v>49435</v>
      </c>
      <c r="S24" s="9">
        <v>26585</v>
      </c>
      <c r="T24" s="9">
        <v>4416</v>
      </c>
      <c r="U24" s="10">
        <v>80436</v>
      </c>
    </row>
    <row r="25" spans="1:21" ht="13.5">
      <c r="A25" s="3">
        <v>2025</v>
      </c>
      <c r="B25" s="49">
        <v>12400</v>
      </c>
      <c r="C25" s="5">
        <v>9560</v>
      </c>
      <c r="D25" s="5">
        <v>3200</v>
      </c>
      <c r="E25" s="5">
        <v>3800</v>
      </c>
      <c r="F25" s="5">
        <v>127</v>
      </c>
      <c r="G25" s="5">
        <v>1190</v>
      </c>
      <c r="H25" s="5">
        <v>8970</v>
      </c>
      <c r="I25" s="5">
        <v>3644</v>
      </c>
      <c r="J25" s="5">
        <v>0</v>
      </c>
      <c r="K25" s="5">
        <v>8900</v>
      </c>
      <c r="L25" s="5">
        <v>7500</v>
      </c>
      <c r="M25" s="5">
        <v>1400</v>
      </c>
      <c r="N25" s="5">
        <v>11900</v>
      </c>
      <c r="O25" s="5">
        <v>4500</v>
      </c>
      <c r="P25" s="5">
        <v>1118</v>
      </c>
      <c r="Q25" s="50">
        <v>2700</v>
      </c>
      <c r="R25" s="9">
        <v>49848</v>
      </c>
      <c r="S25" s="9">
        <v>26544</v>
      </c>
      <c r="T25" s="9">
        <v>4517</v>
      </c>
      <c r="U25" s="10">
        <v>80909</v>
      </c>
    </row>
    <row r="26" spans="1:21" ht="13.5">
      <c r="A26" s="3">
        <v>2026</v>
      </c>
      <c r="B26" s="49">
        <v>12400</v>
      </c>
      <c r="C26" s="5">
        <v>9700</v>
      </c>
      <c r="D26" s="5">
        <v>3300</v>
      </c>
      <c r="E26" s="5">
        <v>3800</v>
      </c>
      <c r="F26" s="5">
        <v>127</v>
      </c>
      <c r="G26" s="5">
        <v>1190</v>
      </c>
      <c r="H26" s="5">
        <v>9073</v>
      </c>
      <c r="I26" s="5">
        <v>3590</v>
      </c>
      <c r="J26" s="5">
        <v>0</v>
      </c>
      <c r="K26" s="5">
        <v>8900</v>
      </c>
      <c r="L26" s="5">
        <v>7500</v>
      </c>
      <c r="M26" s="5">
        <v>1400</v>
      </c>
      <c r="N26" s="5">
        <v>11900</v>
      </c>
      <c r="O26" s="5">
        <v>4500</v>
      </c>
      <c r="P26" s="5">
        <v>1117</v>
      </c>
      <c r="Q26" s="50">
        <v>2700</v>
      </c>
      <c r="R26" s="9">
        <v>50090</v>
      </c>
      <c r="S26" s="9">
        <v>26490</v>
      </c>
      <c r="T26" s="9">
        <v>4617</v>
      </c>
      <c r="U26" s="10">
        <v>81197</v>
      </c>
    </row>
    <row r="27" spans="1:21" ht="13.5">
      <c r="A27" s="3">
        <v>2027</v>
      </c>
      <c r="B27" s="49">
        <v>12400</v>
      </c>
      <c r="C27" s="5">
        <v>9800</v>
      </c>
      <c r="D27" s="5">
        <v>3300</v>
      </c>
      <c r="E27" s="5">
        <v>3700</v>
      </c>
      <c r="F27" s="5">
        <v>127</v>
      </c>
      <c r="G27" s="5">
        <v>1190</v>
      </c>
      <c r="H27" s="5">
        <v>9152</v>
      </c>
      <c r="I27" s="5">
        <v>3591</v>
      </c>
      <c r="J27" s="5">
        <v>0</v>
      </c>
      <c r="K27" s="5">
        <v>8900</v>
      </c>
      <c r="L27" s="5">
        <v>7500</v>
      </c>
      <c r="M27" s="5">
        <v>1400</v>
      </c>
      <c r="N27" s="5">
        <v>11900</v>
      </c>
      <c r="O27" s="5">
        <v>4400</v>
      </c>
      <c r="P27" s="5">
        <v>1113</v>
      </c>
      <c r="Q27" s="50">
        <v>2600</v>
      </c>
      <c r="R27" s="9">
        <v>50265</v>
      </c>
      <c r="S27" s="9">
        <v>26191</v>
      </c>
      <c r="T27" s="9">
        <v>4617</v>
      </c>
      <c r="U27" s="10">
        <v>81073</v>
      </c>
    </row>
    <row r="28" spans="1:21" ht="13.5">
      <c r="A28" s="3">
        <v>2028</v>
      </c>
      <c r="B28" s="49">
        <v>12400</v>
      </c>
      <c r="C28" s="5">
        <v>9870</v>
      </c>
      <c r="D28" s="5">
        <v>3400</v>
      </c>
      <c r="E28" s="5">
        <v>3700</v>
      </c>
      <c r="F28" s="5">
        <v>127</v>
      </c>
      <c r="G28" s="5">
        <v>1190</v>
      </c>
      <c r="H28" s="5">
        <v>9218</v>
      </c>
      <c r="I28" s="5">
        <v>3541</v>
      </c>
      <c r="J28" s="5">
        <v>0</v>
      </c>
      <c r="K28" s="5">
        <v>8900</v>
      </c>
      <c r="L28" s="5">
        <v>7500</v>
      </c>
      <c r="M28" s="5">
        <v>1400</v>
      </c>
      <c r="N28" s="5">
        <v>11800</v>
      </c>
      <c r="O28" s="5">
        <v>4400</v>
      </c>
      <c r="P28" s="5">
        <v>1111</v>
      </c>
      <c r="Q28" s="50">
        <v>2600</v>
      </c>
      <c r="R28" s="9">
        <v>50399</v>
      </c>
      <c r="S28" s="9">
        <v>26041</v>
      </c>
      <c r="T28" s="9">
        <v>4717</v>
      </c>
      <c r="U28" s="10">
        <v>81157</v>
      </c>
    </row>
    <row r="29" spans="1:21" ht="13.5" customHeight="1">
      <c r="A29" s="3">
        <v>2029</v>
      </c>
      <c r="B29" s="49">
        <v>12400</v>
      </c>
      <c r="C29" s="5">
        <v>9930</v>
      </c>
      <c r="D29" s="5">
        <v>3400</v>
      </c>
      <c r="E29" s="5">
        <v>3600</v>
      </c>
      <c r="F29" s="5">
        <v>127</v>
      </c>
      <c r="G29" s="5">
        <v>1192</v>
      </c>
      <c r="H29" s="5">
        <v>9278</v>
      </c>
      <c r="I29" s="5">
        <v>3488</v>
      </c>
      <c r="J29" s="5">
        <v>0</v>
      </c>
      <c r="K29" s="5">
        <v>9000</v>
      </c>
      <c r="L29" s="5">
        <v>7500</v>
      </c>
      <c r="M29" s="5">
        <v>1500</v>
      </c>
      <c r="N29" s="5">
        <v>11700</v>
      </c>
      <c r="O29" s="5">
        <v>4300</v>
      </c>
      <c r="P29" s="5">
        <v>1109</v>
      </c>
      <c r="Q29" s="50">
        <v>2600</v>
      </c>
      <c r="R29" s="9">
        <v>50717</v>
      </c>
      <c r="S29" s="9">
        <v>25688</v>
      </c>
      <c r="T29" s="9">
        <v>4719</v>
      </c>
      <c r="U29" s="10">
        <v>81124</v>
      </c>
    </row>
    <row r="30" spans="1:21" ht="13.5">
      <c r="A30" s="4">
        <v>2030</v>
      </c>
      <c r="B30" s="6">
        <v>12400</v>
      </c>
      <c r="C30" s="7">
        <v>9960</v>
      </c>
      <c r="D30" s="7">
        <v>3400</v>
      </c>
      <c r="E30" s="7">
        <v>3600</v>
      </c>
      <c r="F30" s="7">
        <v>127</v>
      </c>
      <c r="G30" s="7">
        <v>1192</v>
      </c>
      <c r="H30" s="7">
        <v>9313</v>
      </c>
      <c r="I30" s="7">
        <v>3422</v>
      </c>
      <c r="J30" s="7">
        <v>0</v>
      </c>
      <c r="K30" s="7">
        <v>9000</v>
      </c>
      <c r="L30" s="7">
        <v>7500</v>
      </c>
      <c r="M30" s="7">
        <v>1500</v>
      </c>
      <c r="N30" s="7">
        <v>11600</v>
      </c>
      <c r="O30" s="7">
        <v>4300</v>
      </c>
      <c r="P30" s="7">
        <v>1105</v>
      </c>
      <c r="Q30" s="8">
        <v>2600</v>
      </c>
      <c r="R30" s="11">
        <v>50778</v>
      </c>
      <c r="S30" s="11">
        <v>25522</v>
      </c>
      <c r="T30" s="11">
        <v>4719</v>
      </c>
      <c r="U30" s="12">
        <v>81019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100</v>
      </c>
      <c r="B3" s="14" t="s">
        <v>194</v>
      </c>
    </row>
    <row r="4" spans="1:21">
      <c r="A4" s="16" t="s">
        <v>103</v>
      </c>
      <c r="B4" s="14" t="s">
        <v>260</v>
      </c>
    </row>
    <row r="5" spans="1:21">
      <c r="A5" s="16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33143</v>
      </c>
      <c r="C16" s="5">
        <v>46485</v>
      </c>
      <c r="D16" s="5">
        <v>6080</v>
      </c>
      <c r="E16" s="5">
        <v>4433</v>
      </c>
      <c r="F16" s="5">
        <v>557</v>
      </c>
      <c r="G16" s="5">
        <v>3132</v>
      </c>
      <c r="H16" s="5">
        <v>13901</v>
      </c>
      <c r="I16" s="5">
        <v>4111</v>
      </c>
      <c r="J16" s="5">
        <v>17584</v>
      </c>
      <c r="K16" s="5">
        <v>59394</v>
      </c>
      <c r="L16" s="5">
        <v>6864</v>
      </c>
      <c r="M16" s="5">
        <v>2050</v>
      </c>
      <c r="N16" s="5">
        <v>8406</v>
      </c>
      <c r="O16" s="5">
        <v>5964</v>
      </c>
      <c r="P16" s="5">
        <v>4186</v>
      </c>
      <c r="Q16" s="5">
        <v>4219</v>
      </c>
      <c r="R16" s="9">
        <v>183607</v>
      </c>
      <c r="S16" s="9">
        <v>27133</v>
      </c>
      <c r="T16" s="9">
        <v>9769</v>
      </c>
      <c r="U16" s="10">
        <v>220509</v>
      </c>
    </row>
    <row r="17" spans="1:21" ht="13.5">
      <c r="A17" s="3">
        <v>2017</v>
      </c>
      <c r="B17" s="5">
        <v>32700</v>
      </c>
      <c r="C17" s="5">
        <v>46860</v>
      </c>
      <c r="D17" s="5">
        <v>6100</v>
      </c>
      <c r="E17" s="5">
        <v>4500</v>
      </c>
      <c r="F17" s="5">
        <v>530</v>
      </c>
      <c r="G17" s="5">
        <v>3073</v>
      </c>
      <c r="H17" s="5">
        <v>14327</v>
      </c>
      <c r="I17" s="5">
        <v>4041</v>
      </c>
      <c r="J17" s="5">
        <v>17500</v>
      </c>
      <c r="K17" s="5">
        <v>58700</v>
      </c>
      <c r="L17" s="5">
        <v>6900</v>
      </c>
      <c r="M17" s="5">
        <v>2100</v>
      </c>
      <c r="N17" s="5">
        <v>8800</v>
      </c>
      <c r="O17" s="5">
        <v>6000</v>
      </c>
      <c r="P17" s="5">
        <v>4123</v>
      </c>
      <c r="Q17" s="5">
        <v>4300</v>
      </c>
      <c r="R17" s="9">
        <v>183210</v>
      </c>
      <c r="S17" s="9">
        <v>27641</v>
      </c>
      <c r="T17" s="9">
        <v>9703</v>
      </c>
      <c r="U17" s="10">
        <v>220554</v>
      </c>
    </row>
    <row r="18" spans="1:21" ht="13.5">
      <c r="A18" s="3">
        <v>2018</v>
      </c>
      <c r="B18" s="5">
        <v>32300</v>
      </c>
      <c r="C18" s="5">
        <v>47490</v>
      </c>
      <c r="D18" s="5">
        <v>6000</v>
      </c>
      <c r="E18" s="5">
        <v>4400</v>
      </c>
      <c r="F18" s="5">
        <v>516</v>
      </c>
      <c r="G18" s="5">
        <v>3096</v>
      </c>
      <c r="H18" s="5">
        <v>14257</v>
      </c>
      <c r="I18" s="5">
        <v>3930</v>
      </c>
      <c r="J18" s="5">
        <v>17100</v>
      </c>
      <c r="K18" s="5">
        <v>56800</v>
      </c>
      <c r="L18" s="5">
        <v>6800</v>
      </c>
      <c r="M18" s="5">
        <v>2100</v>
      </c>
      <c r="N18" s="5">
        <v>8900</v>
      </c>
      <c r="O18" s="5">
        <v>6100</v>
      </c>
      <c r="P18" s="5">
        <v>4091</v>
      </c>
      <c r="Q18" s="5">
        <v>4300</v>
      </c>
      <c r="R18" s="9">
        <v>180938</v>
      </c>
      <c r="S18" s="9">
        <v>27630</v>
      </c>
      <c r="T18" s="9">
        <v>9612</v>
      </c>
      <c r="U18" s="10">
        <v>218180</v>
      </c>
    </row>
    <row r="19" spans="1:21" ht="13.5">
      <c r="A19" s="3">
        <v>2019</v>
      </c>
      <c r="B19" s="5">
        <v>31900</v>
      </c>
      <c r="C19" s="5">
        <v>48260</v>
      </c>
      <c r="D19" s="5">
        <v>6000</v>
      </c>
      <c r="E19" s="5">
        <v>4400</v>
      </c>
      <c r="F19" s="5">
        <v>477</v>
      </c>
      <c r="G19" s="5">
        <v>3114</v>
      </c>
      <c r="H19" s="5">
        <v>14224</v>
      </c>
      <c r="I19" s="5">
        <v>3878</v>
      </c>
      <c r="J19" s="5">
        <v>16900</v>
      </c>
      <c r="K19" s="5">
        <v>54700</v>
      </c>
      <c r="L19" s="5">
        <v>6700</v>
      </c>
      <c r="M19" s="5">
        <v>2100</v>
      </c>
      <c r="N19" s="5">
        <v>9000</v>
      </c>
      <c r="O19" s="5">
        <v>6100</v>
      </c>
      <c r="P19" s="5">
        <v>4040</v>
      </c>
      <c r="Q19" s="5">
        <v>4300</v>
      </c>
      <c r="R19" s="9">
        <v>178824</v>
      </c>
      <c r="S19" s="9">
        <v>27678</v>
      </c>
      <c r="T19" s="9">
        <v>9591</v>
      </c>
      <c r="U19" s="10">
        <v>216093</v>
      </c>
    </row>
    <row r="20" spans="1:21" ht="13.5">
      <c r="A20" s="3">
        <v>2020</v>
      </c>
      <c r="B20" s="5">
        <v>31700</v>
      </c>
      <c r="C20" s="5">
        <v>49280</v>
      </c>
      <c r="D20" s="5">
        <v>6100</v>
      </c>
      <c r="E20" s="5">
        <v>4300</v>
      </c>
      <c r="F20" s="5">
        <v>481</v>
      </c>
      <c r="G20" s="5">
        <v>3130</v>
      </c>
      <c r="H20" s="5">
        <v>14174</v>
      </c>
      <c r="I20" s="5">
        <v>3843</v>
      </c>
      <c r="J20" s="5">
        <v>16800</v>
      </c>
      <c r="K20" s="5">
        <v>52200</v>
      </c>
      <c r="L20" s="5">
        <v>6700</v>
      </c>
      <c r="M20" s="5">
        <v>2100</v>
      </c>
      <c r="N20" s="5">
        <v>9100</v>
      </c>
      <c r="O20" s="5">
        <v>6100</v>
      </c>
      <c r="P20" s="5">
        <v>4004</v>
      </c>
      <c r="Q20" s="5">
        <v>4400</v>
      </c>
      <c r="R20" s="9">
        <v>176958</v>
      </c>
      <c r="S20" s="9">
        <v>27743</v>
      </c>
      <c r="T20" s="9">
        <v>9711</v>
      </c>
      <c r="U20" s="10">
        <v>214412</v>
      </c>
    </row>
    <row r="21" spans="1:21" ht="13.5">
      <c r="A21" s="3">
        <v>2021</v>
      </c>
      <c r="B21" s="5">
        <v>31600</v>
      </c>
      <c r="C21" s="5">
        <v>50360</v>
      </c>
      <c r="D21" s="5">
        <v>6100</v>
      </c>
      <c r="E21" s="5">
        <v>4300</v>
      </c>
      <c r="F21" s="5">
        <v>474</v>
      </c>
      <c r="G21" s="5">
        <v>3152</v>
      </c>
      <c r="H21" s="5">
        <v>14195</v>
      </c>
      <c r="I21" s="5">
        <v>3812</v>
      </c>
      <c r="J21" s="5">
        <v>16700</v>
      </c>
      <c r="K21" s="5">
        <v>49600</v>
      </c>
      <c r="L21" s="5">
        <v>6700</v>
      </c>
      <c r="M21" s="5">
        <v>2100</v>
      </c>
      <c r="N21" s="5">
        <v>9200</v>
      </c>
      <c r="O21" s="5">
        <v>6200</v>
      </c>
      <c r="P21" s="5">
        <v>3978</v>
      </c>
      <c r="Q21" s="5">
        <v>4400</v>
      </c>
      <c r="R21" s="9">
        <v>175233</v>
      </c>
      <c r="S21" s="9">
        <v>27912</v>
      </c>
      <c r="T21" s="9">
        <v>9726</v>
      </c>
      <c r="U21" s="10">
        <v>212871</v>
      </c>
    </row>
    <row r="22" spans="1:21" ht="13.5">
      <c r="A22" s="3">
        <v>2022</v>
      </c>
      <c r="B22" s="5">
        <v>31500</v>
      </c>
      <c r="C22" s="5">
        <v>51410</v>
      </c>
      <c r="D22" s="5">
        <v>6200</v>
      </c>
      <c r="E22" s="5">
        <v>4300</v>
      </c>
      <c r="F22" s="5">
        <v>475</v>
      </c>
      <c r="G22" s="5">
        <v>3164</v>
      </c>
      <c r="H22" s="5">
        <v>14265</v>
      </c>
      <c r="I22" s="5">
        <v>3807</v>
      </c>
      <c r="J22" s="5">
        <v>16600</v>
      </c>
      <c r="K22" s="5">
        <v>47600</v>
      </c>
      <c r="L22" s="5">
        <v>6700</v>
      </c>
      <c r="M22" s="5">
        <v>2200</v>
      </c>
      <c r="N22" s="5">
        <v>9300</v>
      </c>
      <c r="O22" s="5">
        <v>6200</v>
      </c>
      <c r="P22" s="5">
        <v>3963</v>
      </c>
      <c r="Q22" s="5">
        <v>4400</v>
      </c>
      <c r="R22" s="9">
        <v>174238</v>
      </c>
      <c r="S22" s="9">
        <v>28007</v>
      </c>
      <c r="T22" s="9">
        <v>9839</v>
      </c>
      <c r="U22" s="10">
        <v>212084</v>
      </c>
    </row>
    <row r="23" spans="1:21" ht="13.5">
      <c r="A23" s="3">
        <v>2023</v>
      </c>
      <c r="B23" s="5">
        <v>31800</v>
      </c>
      <c r="C23" s="5">
        <v>52360</v>
      </c>
      <c r="D23" s="5">
        <v>6300</v>
      </c>
      <c r="E23" s="5">
        <v>4300</v>
      </c>
      <c r="F23" s="5">
        <v>472</v>
      </c>
      <c r="G23" s="5">
        <v>3170</v>
      </c>
      <c r="H23" s="5">
        <v>14414</v>
      </c>
      <c r="I23" s="5">
        <v>3833</v>
      </c>
      <c r="J23" s="5">
        <v>16600</v>
      </c>
      <c r="K23" s="5">
        <v>46000</v>
      </c>
      <c r="L23" s="5">
        <v>6700</v>
      </c>
      <c r="M23" s="5">
        <v>2200</v>
      </c>
      <c r="N23" s="5">
        <v>9400</v>
      </c>
      <c r="O23" s="5">
        <v>6200</v>
      </c>
      <c r="P23" s="5">
        <v>3950</v>
      </c>
      <c r="Q23" s="5">
        <v>4400</v>
      </c>
      <c r="R23" s="9">
        <v>174024</v>
      </c>
      <c r="S23" s="9">
        <v>28133</v>
      </c>
      <c r="T23" s="9">
        <v>9942</v>
      </c>
      <c r="U23" s="10">
        <v>212099</v>
      </c>
    </row>
    <row r="24" spans="1:21" ht="13.5">
      <c r="A24" s="3">
        <v>2024</v>
      </c>
      <c r="B24" s="5">
        <v>32100</v>
      </c>
      <c r="C24" s="5">
        <v>53260</v>
      </c>
      <c r="D24" s="5">
        <v>6300</v>
      </c>
      <c r="E24" s="5">
        <v>4200</v>
      </c>
      <c r="F24" s="5">
        <v>472</v>
      </c>
      <c r="G24" s="5">
        <v>3185</v>
      </c>
      <c r="H24" s="5">
        <v>14547</v>
      </c>
      <c r="I24" s="5">
        <v>3830</v>
      </c>
      <c r="J24" s="5">
        <v>16600</v>
      </c>
      <c r="K24" s="5">
        <v>45100</v>
      </c>
      <c r="L24" s="5">
        <v>6700</v>
      </c>
      <c r="M24" s="5">
        <v>2200</v>
      </c>
      <c r="N24" s="5">
        <v>9400</v>
      </c>
      <c r="O24" s="5">
        <v>6200</v>
      </c>
      <c r="P24" s="5">
        <v>3939</v>
      </c>
      <c r="Q24" s="5">
        <v>4400</v>
      </c>
      <c r="R24" s="9">
        <v>174446</v>
      </c>
      <c r="S24" s="9">
        <v>28030</v>
      </c>
      <c r="T24" s="9">
        <v>9957</v>
      </c>
      <c r="U24" s="10">
        <v>212433</v>
      </c>
    </row>
    <row r="25" spans="1:21" ht="13.5">
      <c r="A25" s="3">
        <v>2025</v>
      </c>
      <c r="B25" s="49">
        <v>32400</v>
      </c>
      <c r="C25" s="5">
        <v>54010</v>
      </c>
      <c r="D25" s="5">
        <v>6400</v>
      </c>
      <c r="E25" s="5">
        <v>4200</v>
      </c>
      <c r="F25" s="5">
        <v>471</v>
      </c>
      <c r="G25" s="5">
        <v>3207</v>
      </c>
      <c r="H25" s="5">
        <v>14685</v>
      </c>
      <c r="I25" s="5">
        <v>3782</v>
      </c>
      <c r="J25" s="5">
        <v>16500</v>
      </c>
      <c r="K25" s="5">
        <v>44100</v>
      </c>
      <c r="L25" s="5">
        <v>6700</v>
      </c>
      <c r="M25" s="5">
        <v>2200</v>
      </c>
      <c r="N25" s="5">
        <v>9500</v>
      </c>
      <c r="O25" s="5">
        <v>6200</v>
      </c>
      <c r="P25" s="5">
        <v>3938</v>
      </c>
      <c r="Q25" s="50">
        <v>4500</v>
      </c>
      <c r="R25" s="9">
        <v>174533</v>
      </c>
      <c r="S25" s="9">
        <v>28182</v>
      </c>
      <c r="T25" s="9">
        <v>10078</v>
      </c>
      <c r="U25" s="10">
        <v>212793</v>
      </c>
    </row>
    <row r="26" spans="1:21" ht="13.5">
      <c r="A26" s="3">
        <v>2026</v>
      </c>
      <c r="B26" s="49">
        <v>32400</v>
      </c>
      <c r="C26" s="5">
        <v>54870</v>
      </c>
      <c r="D26" s="5">
        <v>6400</v>
      </c>
      <c r="E26" s="5">
        <v>4200</v>
      </c>
      <c r="F26" s="5">
        <v>471</v>
      </c>
      <c r="G26" s="5">
        <v>3232</v>
      </c>
      <c r="H26" s="5">
        <v>14853</v>
      </c>
      <c r="I26" s="5">
        <v>3725</v>
      </c>
      <c r="J26" s="5">
        <v>16500</v>
      </c>
      <c r="K26" s="5">
        <v>43000</v>
      </c>
      <c r="L26" s="5">
        <v>6700</v>
      </c>
      <c r="M26" s="5">
        <v>2200</v>
      </c>
      <c r="N26" s="5">
        <v>9400</v>
      </c>
      <c r="O26" s="5">
        <v>6200</v>
      </c>
      <c r="P26" s="5">
        <v>3937</v>
      </c>
      <c r="Q26" s="50">
        <v>4400</v>
      </c>
      <c r="R26" s="9">
        <v>174460</v>
      </c>
      <c r="S26" s="9">
        <v>27925</v>
      </c>
      <c r="T26" s="9">
        <v>10103</v>
      </c>
      <c r="U26" s="10">
        <v>212488</v>
      </c>
    </row>
    <row r="27" spans="1:21" ht="13.5">
      <c r="A27" s="3">
        <v>2027</v>
      </c>
      <c r="B27" s="49">
        <v>32400</v>
      </c>
      <c r="C27" s="5">
        <v>55450</v>
      </c>
      <c r="D27" s="5">
        <v>6500</v>
      </c>
      <c r="E27" s="5">
        <v>4100</v>
      </c>
      <c r="F27" s="5">
        <v>471</v>
      </c>
      <c r="G27" s="5">
        <v>3256</v>
      </c>
      <c r="H27" s="5">
        <v>14983</v>
      </c>
      <c r="I27" s="5">
        <v>3711</v>
      </c>
      <c r="J27" s="5">
        <v>16500</v>
      </c>
      <c r="K27" s="5">
        <v>42200</v>
      </c>
      <c r="L27" s="5">
        <v>6700</v>
      </c>
      <c r="M27" s="5">
        <v>2200</v>
      </c>
      <c r="N27" s="5">
        <v>9400</v>
      </c>
      <c r="O27" s="5">
        <v>6100</v>
      </c>
      <c r="P27" s="5">
        <v>3928</v>
      </c>
      <c r="Q27" s="50">
        <v>4400</v>
      </c>
      <c r="R27" s="9">
        <v>174361</v>
      </c>
      <c r="S27" s="9">
        <v>27711</v>
      </c>
      <c r="T27" s="9">
        <v>10227</v>
      </c>
      <c r="U27" s="10">
        <v>212299</v>
      </c>
    </row>
    <row r="28" spans="1:21" ht="13.5">
      <c r="A28" s="3">
        <v>2028</v>
      </c>
      <c r="B28" s="49">
        <v>32400</v>
      </c>
      <c r="C28" s="5">
        <v>55920</v>
      </c>
      <c r="D28" s="5">
        <v>6500</v>
      </c>
      <c r="E28" s="5">
        <v>4000</v>
      </c>
      <c r="F28" s="5">
        <v>471</v>
      </c>
      <c r="G28" s="5">
        <v>3275</v>
      </c>
      <c r="H28" s="5">
        <v>15091</v>
      </c>
      <c r="I28" s="5">
        <v>3659</v>
      </c>
      <c r="J28" s="5">
        <v>16600</v>
      </c>
      <c r="K28" s="5">
        <v>40400</v>
      </c>
      <c r="L28" s="5">
        <v>6700</v>
      </c>
      <c r="M28" s="5">
        <v>2200</v>
      </c>
      <c r="N28" s="5">
        <v>9300</v>
      </c>
      <c r="O28" s="5">
        <v>6000</v>
      </c>
      <c r="P28" s="5">
        <v>3920</v>
      </c>
      <c r="Q28" s="50">
        <v>4400</v>
      </c>
      <c r="R28" s="9">
        <v>173231</v>
      </c>
      <c r="S28" s="9">
        <v>27359</v>
      </c>
      <c r="T28" s="9">
        <v>10246</v>
      </c>
      <c r="U28" s="10">
        <v>210836</v>
      </c>
    </row>
    <row r="29" spans="1:21" ht="13.5">
      <c r="A29" s="3">
        <v>2029</v>
      </c>
      <c r="B29" s="49">
        <v>32400</v>
      </c>
      <c r="C29" s="5">
        <v>56290</v>
      </c>
      <c r="D29" s="5">
        <v>6500</v>
      </c>
      <c r="E29" s="5">
        <v>4000</v>
      </c>
      <c r="F29" s="5">
        <v>471</v>
      </c>
      <c r="G29" s="5">
        <v>3290</v>
      </c>
      <c r="H29" s="5">
        <v>15190</v>
      </c>
      <c r="I29" s="5">
        <v>3605</v>
      </c>
      <c r="J29" s="5">
        <v>16500</v>
      </c>
      <c r="K29" s="5">
        <v>40500</v>
      </c>
      <c r="L29" s="5">
        <v>6700</v>
      </c>
      <c r="M29" s="5">
        <v>2200</v>
      </c>
      <c r="N29" s="5">
        <v>9300</v>
      </c>
      <c r="O29" s="5">
        <v>6000</v>
      </c>
      <c r="P29" s="5">
        <v>3914</v>
      </c>
      <c r="Q29" s="50">
        <v>4400</v>
      </c>
      <c r="R29" s="9">
        <v>173694</v>
      </c>
      <c r="S29" s="9">
        <v>27305</v>
      </c>
      <c r="T29" s="9">
        <v>10261</v>
      </c>
      <c r="U29" s="10">
        <v>211260</v>
      </c>
    </row>
    <row r="30" spans="1:21" ht="13.5">
      <c r="A30" s="4">
        <v>2030</v>
      </c>
      <c r="B30" s="6">
        <v>32400</v>
      </c>
      <c r="C30" s="7">
        <v>56520</v>
      </c>
      <c r="D30" s="7">
        <v>6500</v>
      </c>
      <c r="E30" s="7">
        <v>3900</v>
      </c>
      <c r="F30" s="7">
        <v>471</v>
      </c>
      <c r="G30" s="7">
        <v>3317</v>
      </c>
      <c r="H30" s="7">
        <v>15248</v>
      </c>
      <c r="I30" s="7">
        <v>3540</v>
      </c>
      <c r="J30" s="7">
        <v>16500</v>
      </c>
      <c r="K30" s="7">
        <v>40600</v>
      </c>
      <c r="L30" s="7">
        <v>6700</v>
      </c>
      <c r="M30" s="7">
        <v>2200</v>
      </c>
      <c r="N30" s="7">
        <v>9200</v>
      </c>
      <c r="O30" s="7">
        <v>5900</v>
      </c>
      <c r="P30" s="7">
        <v>3902</v>
      </c>
      <c r="Q30" s="8">
        <v>4400</v>
      </c>
      <c r="R30" s="11">
        <v>174070</v>
      </c>
      <c r="S30" s="11">
        <v>26940</v>
      </c>
      <c r="T30" s="11">
        <v>10288</v>
      </c>
      <c r="U30" s="12">
        <v>211298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 ht="15" customHeight="1">
      <c r="A4" s="16" t="s">
        <v>26</v>
      </c>
      <c r="B4" s="14" t="s">
        <v>27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3707</v>
      </c>
      <c r="C16" s="5">
        <v>0</v>
      </c>
      <c r="D16" s="5">
        <v>0</v>
      </c>
      <c r="E16" s="5">
        <v>0</v>
      </c>
      <c r="F16" s="5">
        <v>17</v>
      </c>
      <c r="G16" s="5">
        <v>8710</v>
      </c>
      <c r="H16" s="5">
        <v>2362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v>6069</v>
      </c>
      <c r="S16" s="9">
        <v>0</v>
      </c>
      <c r="T16" s="9">
        <v>8727</v>
      </c>
      <c r="U16" s="10">
        <v>14796</v>
      </c>
    </row>
    <row r="17" spans="1:21" ht="13.5">
      <c r="A17" s="3">
        <v>2017</v>
      </c>
      <c r="B17" s="5">
        <v>3700</v>
      </c>
      <c r="C17" s="5">
        <v>0</v>
      </c>
      <c r="D17" s="5">
        <v>0</v>
      </c>
      <c r="E17" s="5">
        <v>0</v>
      </c>
      <c r="F17" s="5">
        <v>18</v>
      </c>
      <c r="G17" s="5">
        <v>9009</v>
      </c>
      <c r="H17" s="5">
        <v>2403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6103</v>
      </c>
      <c r="S17" s="9">
        <v>0</v>
      </c>
      <c r="T17" s="9">
        <v>9027</v>
      </c>
      <c r="U17" s="10">
        <v>15130</v>
      </c>
    </row>
    <row r="18" spans="1:21" ht="13.5">
      <c r="A18" s="3">
        <v>2018</v>
      </c>
      <c r="B18" s="5">
        <v>3700</v>
      </c>
      <c r="C18" s="5">
        <v>0</v>
      </c>
      <c r="D18" s="5">
        <v>0</v>
      </c>
      <c r="E18" s="5">
        <v>0</v>
      </c>
      <c r="F18" s="5">
        <v>17</v>
      </c>
      <c r="G18" s="5">
        <v>9427</v>
      </c>
      <c r="H18" s="5">
        <v>2420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6120</v>
      </c>
      <c r="S18" s="9">
        <v>0</v>
      </c>
      <c r="T18" s="9">
        <v>9444</v>
      </c>
      <c r="U18" s="10">
        <v>15564</v>
      </c>
    </row>
    <row r="19" spans="1:21" ht="13.5">
      <c r="A19" s="3">
        <v>2019</v>
      </c>
      <c r="B19" s="5">
        <v>3800</v>
      </c>
      <c r="C19" s="5">
        <v>0</v>
      </c>
      <c r="D19" s="5">
        <v>0</v>
      </c>
      <c r="E19" s="5">
        <v>0</v>
      </c>
      <c r="F19" s="5">
        <v>17</v>
      </c>
      <c r="G19" s="5">
        <v>9641</v>
      </c>
      <c r="H19" s="5">
        <v>2441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6241</v>
      </c>
      <c r="S19" s="9">
        <v>0</v>
      </c>
      <c r="T19" s="9">
        <v>9658</v>
      </c>
      <c r="U19" s="10">
        <v>15899</v>
      </c>
    </row>
    <row r="20" spans="1:21" ht="13.5">
      <c r="A20" s="3">
        <v>2020</v>
      </c>
      <c r="B20" s="5">
        <v>3900</v>
      </c>
      <c r="C20" s="5">
        <v>0</v>
      </c>
      <c r="D20" s="5">
        <v>0</v>
      </c>
      <c r="E20" s="5">
        <v>0</v>
      </c>
      <c r="F20" s="5">
        <v>17</v>
      </c>
      <c r="G20" s="5">
        <v>9818</v>
      </c>
      <c r="H20" s="5">
        <v>2492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6392</v>
      </c>
      <c r="S20" s="9">
        <v>0</v>
      </c>
      <c r="T20" s="9">
        <v>9835</v>
      </c>
      <c r="U20" s="10">
        <v>16227</v>
      </c>
    </row>
    <row r="21" spans="1:21" ht="13.5">
      <c r="A21" s="3">
        <v>2021</v>
      </c>
      <c r="B21" s="5">
        <v>4000</v>
      </c>
      <c r="C21" s="5">
        <v>0</v>
      </c>
      <c r="D21" s="5">
        <v>0</v>
      </c>
      <c r="E21" s="5">
        <v>0</v>
      </c>
      <c r="F21" s="5">
        <v>17</v>
      </c>
      <c r="G21" s="5">
        <v>9951</v>
      </c>
      <c r="H21" s="5">
        <v>2561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6561</v>
      </c>
      <c r="S21" s="9">
        <v>0</v>
      </c>
      <c r="T21" s="9">
        <v>9968</v>
      </c>
      <c r="U21" s="10">
        <v>16529</v>
      </c>
    </row>
    <row r="22" spans="1:21" ht="13.5">
      <c r="A22" s="3">
        <v>2022</v>
      </c>
      <c r="B22" s="5">
        <v>4100</v>
      </c>
      <c r="C22" s="5">
        <v>0</v>
      </c>
      <c r="D22" s="5">
        <v>0</v>
      </c>
      <c r="E22" s="5">
        <v>0</v>
      </c>
      <c r="F22" s="5">
        <v>17</v>
      </c>
      <c r="G22" s="5">
        <v>10048</v>
      </c>
      <c r="H22" s="5">
        <v>2590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6690</v>
      </c>
      <c r="S22" s="9">
        <v>0</v>
      </c>
      <c r="T22" s="9">
        <v>10065</v>
      </c>
      <c r="U22" s="10">
        <v>16755</v>
      </c>
    </row>
    <row r="23" spans="1:21" ht="13.5">
      <c r="A23" s="3">
        <v>2023</v>
      </c>
      <c r="B23" s="5">
        <v>4100</v>
      </c>
      <c r="C23" s="5">
        <v>0</v>
      </c>
      <c r="D23" s="5">
        <v>0</v>
      </c>
      <c r="E23" s="5">
        <v>0</v>
      </c>
      <c r="F23" s="5">
        <v>17</v>
      </c>
      <c r="G23" s="5">
        <v>10136</v>
      </c>
      <c r="H23" s="5">
        <v>2609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6709</v>
      </c>
      <c r="S23" s="9">
        <v>0</v>
      </c>
      <c r="T23" s="9">
        <v>10153</v>
      </c>
      <c r="U23" s="10">
        <v>16862</v>
      </c>
    </row>
    <row r="24" spans="1:21" ht="13.5">
      <c r="A24" s="3">
        <v>2024</v>
      </c>
      <c r="B24" s="5">
        <v>4200</v>
      </c>
      <c r="C24" s="5">
        <v>0</v>
      </c>
      <c r="D24" s="5">
        <v>0</v>
      </c>
      <c r="E24" s="5">
        <v>0</v>
      </c>
      <c r="F24" s="5">
        <v>17</v>
      </c>
      <c r="G24" s="5">
        <v>10250</v>
      </c>
      <c r="H24" s="5">
        <v>2623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6823</v>
      </c>
      <c r="S24" s="9">
        <v>0</v>
      </c>
      <c r="T24" s="9">
        <v>10267</v>
      </c>
      <c r="U24" s="10">
        <v>17090</v>
      </c>
    </row>
    <row r="25" spans="1:21" ht="13.5">
      <c r="A25" s="3">
        <v>2025</v>
      </c>
      <c r="B25" s="49">
        <v>4200</v>
      </c>
      <c r="C25" s="5">
        <v>0</v>
      </c>
      <c r="D25" s="5">
        <v>0</v>
      </c>
      <c r="E25" s="5">
        <v>0</v>
      </c>
      <c r="F25" s="5">
        <v>17</v>
      </c>
      <c r="G25" s="5">
        <v>10254</v>
      </c>
      <c r="H25" s="5">
        <v>2628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6828</v>
      </c>
      <c r="S25" s="9">
        <v>0</v>
      </c>
      <c r="T25" s="9">
        <v>10271</v>
      </c>
      <c r="U25" s="10">
        <v>17099</v>
      </c>
    </row>
    <row r="26" spans="1:21" ht="13.5">
      <c r="A26" s="3">
        <v>2026</v>
      </c>
      <c r="B26" s="5">
        <v>4200</v>
      </c>
      <c r="C26" s="5">
        <v>0</v>
      </c>
      <c r="D26" s="5">
        <v>0</v>
      </c>
      <c r="E26" s="5">
        <v>0</v>
      </c>
      <c r="F26" s="5">
        <v>17</v>
      </c>
      <c r="G26" s="5">
        <v>10257</v>
      </c>
      <c r="H26" s="5">
        <v>2626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6826</v>
      </c>
      <c r="S26" s="9">
        <v>0</v>
      </c>
      <c r="T26" s="9">
        <v>10274</v>
      </c>
      <c r="U26" s="10">
        <v>17100</v>
      </c>
    </row>
    <row r="27" spans="1:21" ht="13.5">
      <c r="A27" s="3">
        <v>2027</v>
      </c>
      <c r="B27" s="5">
        <v>4200</v>
      </c>
      <c r="C27" s="5">
        <v>0</v>
      </c>
      <c r="D27" s="5">
        <v>0</v>
      </c>
      <c r="E27" s="5">
        <v>0</v>
      </c>
      <c r="F27" s="5">
        <v>17</v>
      </c>
      <c r="G27" s="5">
        <v>10257</v>
      </c>
      <c r="H27" s="5">
        <v>2616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6816</v>
      </c>
      <c r="S27" s="9">
        <v>0</v>
      </c>
      <c r="T27" s="9">
        <v>10274</v>
      </c>
      <c r="U27" s="10">
        <v>17090</v>
      </c>
    </row>
    <row r="28" spans="1:21" ht="13.5">
      <c r="A28" s="3">
        <v>2028</v>
      </c>
      <c r="B28" s="5">
        <v>4200</v>
      </c>
      <c r="C28" s="5">
        <v>0</v>
      </c>
      <c r="D28" s="5">
        <v>0</v>
      </c>
      <c r="E28" s="5">
        <v>0</v>
      </c>
      <c r="F28" s="5">
        <v>17</v>
      </c>
      <c r="G28" s="5">
        <v>10258</v>
      </c>
      <c r="H28" s="5">
        <v>2599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6799</v>
      </c>
      <c r="S28" s="9">
        <v>0</v>
      </c>
      <c r="T28" s="9">
        <v>10275</v>
      </c>
      <c r="U28" s="10">
        <v>17074</v>
      </c>
    </row>
    <row r="29" spans="1:21" ht="13.5">
      <c r="A29" s="3">
        <v>2029</v>
      </c>
      <c r="B29" s="5">
        <v>4200</v>
      </c>
      <c r="C29" s="5">
        <v>0</v>
      </c>
      <c r="D29" s="5">
        <v>0</v>
      </c>
      <c r="E29" s="5">
        <v>0</v>
      </c>
      <c r="F29" s="5">
        <v>17</v>
      </c>
      <c r="G29" s="5">
        <v>10257</v>
      </c>
      <c r="H29" s="5">
        <v>2575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6775</v>
      </c>
      <c r="S29" s="9">
        <v>0</v>
      </c>
      <c r="T29" s="9">
        <v>10274</v>
      </c>
      <c r="U29" s="10">
        <v>17049</v>
      </c>
    </row>
    <row r="30" spans="1:21" ht="13.5">
      <c r="A30" s="4">
        <v>2030</v>
      </c>
      <c r="B30" s="6">
        <v>4200</v>
      </c>
      <c r="C30" s="7">
        <v>0</v>
      </c>
      <c r="D30" s="7">
        <v>0</v>
      </c>
      <c r="E30" s="7">
        <v>0</v>
      </c>
      <c r="F30" s="7">
        <v>17</v>
      </c>
      <c r="G30" s="7">
        <v>10258</v>
      </c>
      <c r="H30" s="7">
        <v>2547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6747</v>
      </c>
      <c r="S30" s="11">
        <v>0</v>
      </c>
      <c r="T30" s="11">
        <v>10275</v>
      </c>
      <c r="U30" s="12">
        <v>17022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17" width="6.5703125" customWidth="1"/>
    <col min="18" max="19" width="7.28515625" customWidth="1"/>
    <col min="20" max="20" width="6.5703125" customWidth="1"/>
    <col min="21" max="21" width="7.5703125" customWidth="1"/>
  </cols>
  <sheetData>
    <row r="1" spans="1:25">
      <c r="A1" s="13">
        <v>1</v>
      </c>
      <c r="B1" s="14" t="s">
        <v>0</v>
      </c>
    </row>
    <row r="2" spans="1:25">
      <c r="A2" s="15" t="s">
        <v>104</v>
      </c>
      <c r="B2" s="14" t="s">
        <v>105</v>
      </c>
    </row>
    <row r="3" spans="1:25">
      <c r="A3" s="16"/>
      <c r="B3" s="14"/>
    </row>
    <row r="4" spans="1:25">
      <c r="A4" s="16"/>
      <c r="B4" s="14"/>
    </row>
    <row r="5" spans="1:25">
      <c r="A5" s="16"/>
      <c r="B5" s="14"/>
    </row>
    <row r="6" spans="1:25" ht="15" customHeight="1">
      <c r="A6" s="16"/>
      <c r="B6" s="14"/>
    </row>
    <row r="7" spans="1:25" ht="15" hidden="1" customHeight="1">
      <c r="A7" s="16"/>
      <c r="B7" s="14"/>
    </row>
    <row r="8" spans="1:25" ht="15" hidden="1" customHeight="1"/>
    <row r="9" spans="1:25" ht="15" customHeight="1"/>
    <row r="10" spans="1:25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 hidden="1">
      <c r="A11" s="3">
        <v>2011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10"/>
      <c r="V11" s="44"/>
      <c r="W11" s="44"/>
      <c r="X11" s="44"/>
      <c r="Y11" s="44"/>
    </row>
    <row r="12" spans="1:25" ht="13.5" hidden="1">
      <c r="A12" s="3">
        <v>2012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10"/>
      <c r="V12" s="44"/>
      <c r="W12" s="44"/>
      <c r="X12" s="44"/>
      <c r="Y12" s="44"/>
    </row>
    <row r="13" spans="1:25" ht="13.5" hidden="1">
      <c r="A13" s="3">
        <v>2013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"/>
      <c r="S13" s="9"/>
      <c r="T13" s="9"/>
      <c r="U13" s="10"/>
      <c r="V13" s="44"/>
      <c r="W13" s="44"/>
      <c r="X13" s="44"/>
      <c r="Y13" s="44"/>
    </row>
    <row r="14" spans="1:25" ht="13.5" hidden="1">
      <c r="A14" s="3">
        <v>2014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"/>
      <c r="S14" s="9"/>
      <c r="T14" s="9"/>
      <c r="U14" s="10"/>
      <c r="V14" s="44"/>
      <c r="W14" s="44"/>
      <c r="X14" s="44"/>
      <c r="Y14" s="44"/>
    </row>
    <row r="15" spans="1:25" ht="13.5" hidden="1">
      <c r="A15" s="3">
        <v>2015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10"/>
      <c r="V15" s="44"/>
      <c r="W15" s="44"/>
      <c r="X15" s="44"/>
      <c r="Y15" s="44"/>
    </row>
    <row r="16" spans="1:25" ht="13.5">
      <c r="A16" s="3">
        <v>2016</v>
      </c>
      <c r="B16" s="17">
        <v>410572</v>
      </c>
      <c r="C16" s="17">
        <v>385433</v>
      </c>
      <c r="D16" s="17">
        <v>88653</v>
      </c>
      <c r="E16" s="17">
        <v>44688</v>
      </c>
      <c r="F16" s="17">
        <v>25862</v>
      </c>
      <c r="G16" s="17">
        <v>53372</v>
      </c>
      <c r="H16" s="17">
        <v>187694</v>
      </c>
      <c r="I16" s="17">
        <v>32928</v>
      </c>
      <c r="J16" s="17">
        <v>271774</v>
      </c>
      <c r="K16" s="17">
        <v>566398</v>
      </c>
      <c r="L16" s="17">
        <v>121494</v>
      </c>
      <c r="M16" s="17">
        <v>32872</v>
      </c>
      <c r="N16" s="17">
        <v>101022</v>
      </c>
      <c r="O16" s="17">
        <v>47682</v>
      </c>
      <c r="P16" s="17">
        <v>95511</v>
      </c>
      <c r="Q16" s="17">
        <v>50056</v>
      </c>
      <c r="R16" s="9">
        <v>2071748</v>
      </c>
      <c r="S16" s="9">
        <v>276376</v>
      </c>
      <c r="T16" s="9">
        <v>167887</v>
      </c>
      <c r="U16" s="10">
        <v>2516011</v>
      </c>
      <c r="V16" s="44"/>
      <c r="W16" s="44"/>
      <c r="X16" s="44"/>
      <c r="Y16" s="44"/>
    </row>
    <row r="17" spans="1:25" ht="13.5">
      <c r="A17" s="3">
        <v>2017</v>
      </c>
      <c r="B17" s="17">
        <v>405500</v>
      </c>
      <c r="C17" s="17">
        <v>389630</v>
      </c>
      <c r="D17" s="17">
        <v>88920</v>
      </c>
      <c r="E17" s="17">
        <v>44700</v>
      </c>
      <c r="F17" s="17">
        <v>25327</v>
      </c>
      <c r="G17" s="17">
        <v>53955</v>
      </c>
      <c r="H17" s="17">
        <v>185879.00172396115</v>
      </c>
      <c r="I17" s="17">
        <v>33406</v>
      </c>
      <c r="J17" s="17">
        <v>266960</v>
      </c>
      <c r="K17" s="17">
        <v>574600</v>
      </c>
      <c r="L17" s="17">
        <v>119900</v>
      </c>
      <c r="M17" s="17">
        <v>32100</v>
      </c>
      <c r="N17" s="17">
        <v>103360</v>
      </c>
      <c r="O17" s="17">
        <v>47900</v>
      </c>
      <c r="P17" s="17">
        <v>95625</v>
      </c>
      <c r="Q17" s="17">
        <v>50720</v>
      </c>
      <c r="R17" s="9">
        <v>2070194.0017239612</v>
      </c>
      <c r="S17" s="9">
        <v>280086</v>
      </c>
      <c r="T17" s="9">
        <v>168202</v>
      </c>
      <c r="U17" s="10">
        <v>2518482.001723961</v>
      </c>
      <c r="V17" s="44"/>
      <c r="W17" s="44"/>
      <c r="X17" s="44"/>
      <c r="Y17" s="44"/>
    </row>
    <row r="18" spans="1:25" ht="13.5">
      <c r="A18" s="3">
        <v>2018</v>
      </c>
      <c r="B18" s="17">
        <v>393300</v>
      </c>
      <c r="C18" s="17">
        <v>392990</v>
      </c>
      <c r="D18" s="17">
        <v>88180</v>
      </c>
      <c r="E18" s="17">
        <v>44200</v>
      </c>
      <c r="F18" s="17">
        <v>25556.277104804998</v>
      </c>
      <c r="G18" s="17">
        <v>54102</v>
      </c>
      <c r="H18" s="17">
        <v>183266.0989013956</v>
      </c>
      <c r="I18" s="17">
        <v>33564</v>
      </c>
      <c r="J18" s="17">
        <v>262420</v>
      </c>
      <c r="K18" s="17">
        <v>569500</v>
      </c>
      <c r="L18" s="17">
        <v>116400</v>
      </c>
      <c r="M18" s="17">
        <v>31600</v>
      </c>
      <c r="N18" s="17">
        <v>105500</v>
      </c>
      <c r="O18" s="17">
        <v>47700</v>
      </c>
      <c r="P18" s="17">
        <v>92115</v>
      </c>
      <c r="Q18" s="17">
        <v>51410</v>
      </c>
      <c r="R18" s="9">
        <v>2041591.0989013957</v>
      </c>
      <c r="S18" s="9">
        <v>282374</v>
      </c>
      <c r="T18" s="9">
        <v>167838.27710480499</v>
      </c>
      <c r="U18" s="10">
        <v>2491803.3760062009</v>
      </c>
      <c r="V18" s="44"/>
      <c r="W18" s="44"/>
      <c r="X18" s="44"/>
      <c r="Y18" s="44"/>
    </row>
    <row r="19" spans="1:25" ht="13.5">
      <c r="A19" s="3">
        <v>2019</v>
      </c>
      <c r="B19" s="17">
        <v>383200</v>
      </c>
      <c r="C19" s="17">
        <v>393640</v>
      </c>
      <c r="D19" s="17">
        <v>89130</v>
      </c>
      <c r="E19" s="17">
        <v>43200</v>
      </c>
      <c r="F19" s="17">
        <v>25875.819656169031</v>
      </c>
      <c r="G19" s="17">
        <v>54509</v>
      </c>
      <c r="H19" s="17">
        <v>179293.53280300915</v>
      </c>
      <c r="I19" s="17">
        <v>33521</v>
      </c>
      <c r="J19" s="17">
        <v>254600</v>
      </c>
      <c r="K19" s="17">
        <v>567000</v>
      </c>
      <c r="L19" s="17">
        <v>112300</v>
      </c>
      <c r="M19" s="17">
        <v>30900</v>
      </c>
      <c r="N19" s="17">
        <v>106010</v>
      </c>
      <c r="O19" s="17">
        <v>47100</v>
      </c>
      <c r="P19" s="17">
        <v>89615</v>
      </c>
      <c r="Q19" s="17">
        <v>51710</v>
      </c>
      <c r="R19" s="9">
        <v>2010548.5328030093</v>
      </c>
      <c r="S19" s="9">
        <v>281541</v>
      </c>
      <c r="T19" s="9">
        <v>169514.81965616904</v>
      </c>
      <c r="U19" s="10">
        <v>2461604.3524591783</v>
      </c>
      <c r="V19" s="44"/>
      <c r="W19" s="44"/>
      <c r="X19" s="44"/>
      <c r="Y19" s="44"/>
    </row>
    <row r="20" spans="1:25" ht="13.5">
      <c r="A20" s="3">
        <v>2020</v>
      </c>
      <c r="B20" s="17">
        <v>381200</v>
      </c>
      <c r="C20" s="17">
        <v>385530</v>
      </c>
      <c r="D20" s="17">
        <v>91060</v>
      </c>
      <c r="E20" s="17">
        <v>42300</v>
      </c>
      <c r="F20" s="17">
        <v>26065.199372064035</v>
      </c>
      <c r="G20" s="17">
        <v>54372</v>
      </c>
      <c r="H20" s="17">
        <v>173970.98650488796</v>
      </c>
      <c r="I20" s="17">
        <v>33416</v>
      </c>
      <c r="J20" s="17">
        <v>246250</v>
      </c>
      <c r="K20" s="17">
        <v>560100</v>
      </c>
      <c r="L20" s="17">
        <v>109000</v>
      </c>
      <c r="M20" s="17">
        <v>29900</v>
      </c>
      <c r="N20" s="17">
        <v>106510</v>
      </c>
      <c r="O20" s="17">
        <v>46700</v>
      </c>
      <c r="P20" s="17">
        <v>86758</v>
      </c>
      <c r="Q20" s="17">
        <v>52110</v>
      </c>
      <c r="R20" s="9">
        <v>1972708.9865048879</v>
      </c>
      <c r="S20" s="9">
        <v>281036</v>
      </c>
      <c r="T20" s="9">
        <v>171497.19937206403</v>
      </c>
      <c r="U20" s="10">
        <v>2425242.185876952</v>
      </c>
      <c r="V20" s="44"/>
      <c r="W20" s="44"/>
      <c r="X20" s="44"/>
      <c r="Y20" s="44"/>
    </row>
    <row r="21" spans="1:25" ht="13.5">
      <c r="A21" s="3">
        <v>2021</v>
      </c>
      <c r="B21" s="17">
        <v>373100</v>
      </c>
      <c r="C21" s="17">
        <v>375450</v>
      </c>
      <c r="D21" s="17">
        <v>92740</v>
      </c>
      <c r="E21" s="17">
        <v>41700</v>
      </c>
      <c r="F21" s="17">
        <v>26153.256652152857</v>
      </c>
      <c r="G21" s="17">
        <v>54404</v>
      </c>
      <c r="H21" s="17">
        <v>170106.58490771815</v>
      </c>
      <c r="I21" s="17">
        <v>33416</v>
      </c>
      <c r="J21" s="17">
        <v>239970</v>
      </c>
      <c r="K21" s="17">
        <v>554400</v>
      </c>
      <c r="L21" s="17">
        <v>105700</v>
      </c>
      <c r="M21" s="17">
        <v>29300</v>
      </c>
      <c r="N21" s="17">
        <v>106720</v>
      </c>
      <c r="O21" s="17">
        <v>45900</v>
      </c>
      <c r="P21" s="17">
        <v>83837</v>
      </c>
      <c r="Q21" s="17">
        <v>52210</v>
      </c>
      <c r="R21" s="9">
        <v>1931863.584907718</v>
      </c>
      <c r="S21" s="9">
        <v>279946</v>
      </c>
      <c r="T21" s="9">
        <v>173297.25665215286</v>
      </c>
      <c r="U21" s="10">
        <v>2385106.8415598711</v>
      </c>
      <c r="V21" s="44"/>
      <c r="W21" s="44"/>
      <c r="X21" s="44"/>
      <c r="Y21" s="44"/>
    </row>
    <row r="22" spans="1:25" ht="13.5">
      <c r="A22" s="3">
        <v>2022</v>
      </c>
      <c r="B22" s="17">
        <v>366200</v>
      </c>
      <c r="C22" s="17">
        <v>366840</v>
      </c>
      <c r="D22" s="17">
        <v>95200</v>
      </c>
      <c r="E22" s="17">
        <v>41600</v>
      </c>
      <c r="F22" s="17">
        <v>26220.986549090863</v>
      </c>
      <c r="G22" s="17">
        <v>54258</v>
      </c>
      <c r="H22" s="17">
        <v>167076.36089211752</v>
      </c>
      <c r="I22" s="17">
        <v>33343</v>
      </c>
      <c r="J22" s="17">
        <v>234080</v>
      </c>
      <c r="K22" s="17">
        <v>545900</v>
      </c>
      <c r="L22" s="17">
        <v>102800</v>
      </c>
      <c r="M22" s="17">
        <v>28700</v>
      </c>
      <c r="N22" s="17">
        <v>107120</v>
      </c>
      <c r="O22" s="17">
        <v>45700</v>
      </c>
      <c r="P22" s="17">
        <v>82401</v>
      </c>
      <c r="Q22" s="17">
        <v>52310</v>
      </c>
      <c r="R22" s="9">
        <v>1893997.3608921175</v>
      </c>
      <c r="S22" s="9">
        <v>280073</v>
      </c>
      <c r="T22" s="9">
        <v>175678.98654909086</v>
      </c>
      <c r="U22" s="10">
        <v>2349749.3474412085</v>
      </c>
      <c r="V22" s="44"/>
      <c r="W22" s="44"/>
      <c r="X22" s="44"/>
      <c r="Y22" s="44"/>
    </row>
    <row r="23" spans="1:25" ht="13.5">
      <c r="A23" s="3">
        <v>2023</v>
      </c>
      <c r="B23" s="17">
        <v>359200</v>
      </c>
      <c r="C23" s="17">
        <v>359740</v>
      </c>
      <c r="D23" s="17">
        <v>97890</v>
      </c>
      <c r="E23" s="17">
        <v>41900</v>
      </c>
      <c r="F23" s="17">
        <v>26055.567540239412</v>
      </c>
      <c r="G23" s="17">
        <v>54074</v>
      </c>
      <c r="H23" s="17">
        <v>165159.48418376388</v>
      </c>
      <c r="I23" s="17">
        <v>33345</v>
      </c>
      <c r="J23" s="17">
        <v>229220</v>
      </c>
      <c r="K23" s="17">
        <v>539900</v>
      </c>
      <c r="L23" s="17">
        <v>101700</v>
      </c>
      <c r="M23" s="17">
        <v>28200</v>
      </c>
      <c r="N23" s="17">
        <v>107730</v>
      </c>
      <c r="O23" s="17">
        <v>45700</v>
      </c>
      <c r="P23" s="17">
        <v>81970</v>
      </c>
      <c r="Q23" s="17">
        <v>52510</v>
      </c>
      <c r="R23" s="9">
        <v>1865089.4841837639</v>
      </c>
      <c r="S23" s="9">
        <v>281185</v>
      </c>
      <c r="T23" s="9">
        <v>178019.56754023943</v>
      </c>
      <c r="U23" s="10">
        <v>2324294.0517240036</v>
      </c>
      <c r="V23" s="44"/>
      <c r="W23" s="44"/>
      <c r="X23" s="44"/>
      <c r="Y23" s="44"/>
    </row>
    <row r="24" spans="1:25" ht="13.5">
      <c r="A24" s="3">
        <v>2024</v>
      </c>
      <c r="B24" s="21">
        <v>356400</v>
      </c>
      <c r="C24" s="17">
        <v>354030</v>
      </c>
      <c r="D24" s="17">
        <v>101200</v>
      </c>
      <c r="E24" s="17">
        <v>42000</v>
      </c>
      <c r="F24" s="17">
        <v>26073.792490518583</v>
      </c>
      <c r="G24" s="17">
        <v>53893</v>
      </c>
      <c r="H24" s="17">
        <v>163914.24597698421</v>
      </c>
      <c r="I24" s="17">
        <v>33558</v>
      </c>
      <c r="J24" s="17">
        <v>225330</v>
      </c>
      <c r="K24" s="17">
        <v>541800</v>
      </c>
      <c r="L24" s="17">
        <v>101400</v>
      </c>
      <c r="M24" s="17">
        <v>27500</v>
      </c>
      <c r="N24" s="17">
        <v>108530</v>
      </c>
      <c r="O24" s="17">
        <v>45850</v>
      </c>
      <c r="P24" s="17">
        <v>82232</v>
      </c>
      <c r="Q24" s="22">
        <v>52910</v>
      </c>
      <c r="R24" s="9">
        <v>1852606.2459769843</v>
      </c>
      <c r="S24" s="9">
        <v>282848</v>
      </c>
      <c r="T24" s="9">
        <v>181166.79249051859</v>
      </c>
      <c r="U24" s="10">
        <v>2316621.0384675027</v>
      </c>
      <c r="V24" s="44"/>
      <c r="W24" s="44"/>
      <c r="X24" s="44"/>
      <c r="Y24" s="44"/>
    </row>
    <row r="25" spans="1:25" ht="13.5">
      <c r="A25" s="3">
        <v>2025</v>
      </c>
      <c r="B25" s="21">
        <v>354900</v>
      </c>
      <c r="C25" s="17">
        <v>345880</v>
      </c>
      <c r="D25" s="17">
        <v>103720</v>
      </c>
      <c r="E25" s="17">
        <v>42500</v>
      </c>
      <c r="F25" s="17">
        <v>26085.388217935157</v>
      </c>
      <c r="G25" s="17">
        <v>53695</v>
      </c>
      <c r="H25" s="17">
        <v>163682.82926383076</v>
      </c>
      <c r="I25" s="17">
        <v>33997</v>
      </c>
      <c r="J25" s="17">
        <v>222270</v>
      </c>
      <c r="K25" s="17">
        <v>544100</v>
      </c>
      <c r="L25" s="17">
        <v>101400</v>
      </c>
      <c r="M25" s="17">
        <v>27100</v>
      </c>
      <c r="N25" s="17">
        <v>109840</v>
      </c>
      <c r="O25" s="17">
        <v>46050</v>
      </c>
      <c r="P25" s="17">
        <v>82104</v>
      </c>
      <c r="Q25" s="22">
        <v>53510</v>
      </c>
      <c r="R25" s="9">
        <v>1841436.8292638308</v>
      </c>
      <c r="S25" s="9">
        <v>285897</v>
      </c>
      <c r="T25" s="9">
        <v>183500.38821793516</v>
      </c>
      <c r="U25" s="10">
        <v>2310834.2174817659</v>
      </c>
      <c r="V25" s="44"/>
      <c r="W25" s="44"/>
      <c r="X25" s="44"/>
      <c r="Y25" s="44"/>
    </row>
    <row r="26" spans="1:25" ht="13.5">
      <c r="A26" s="3">
        <v>2026</v>
      </c>
      <c r="B26" s="17">
        <v>354900</v>
      </c>
      <c r="C26" s="17">
        <v>346550</v>
      </c>
      <c r="D26" s="17">
        <v>106860</v>
      </c>
      <c r="E26" s="17">
        <v>43000</v>
      </c>
      <c r="F26" s="17">
        <v>26104.274907334755</v>
      </c>
      <c r="G26" s="17">
        <v>53467</v>
      </c>
      <c r="H26" s="17">
        <v>164452.71732573485</v>
      </c>
      <c r="I26" s="17">
        <v>34520</v>
      </c>
      <c r="J26" s="17">
        <v>220080</v>
      </c>
      <c r="K26" s="17">
        <v>544300</v>
      </c>
      <c r="L26" s="17">
        <v>101700</v>
      </c>
      <c r="M26" s="17">
        <v>26600</v>
      </c>
      <c r="N26" s="17">
        <v>110850</v>
      </c>
      <c r="O26" s="17">
        <v>46350</v>
      </c>
      <c r="P26" s="17">
        <v>79139</v>
      </c>
      <c r="Q26" s="17">
        <v>54110</v>
      </c>
      <c r="R26" s="9">
        <v>1837721.7173257349</v>
      </c>
      <c r="S26" s="9">
        <v>288830</v>
      </c>
      <c r="T26" s="9">
        <v>186431.27490733477</v>
      </c>
      <c r="U26" s="10">
        <v>2312982.9922330696</v>
      </c>
    </row>
    <row r="27" spans="1:25" ht="13.5">
      <c r="A27" s="3">
        <v>2027</v>
      </c>
      <c r="B27" s="17">
        <v>354900</v>
      </c>
      <c r="C27" s="17">
        <v>349470</v>
      </c>
      <c r="D27" s="17">
        <v>108890</v>
      </c>
      <c r="E27" s="17">
        <v>43600</v>
      </c>
      <c r="F27" s="17">
        <v>26074.942434554087</v>
      </c>
      <c r="G27" s="17">
        <v>53247</v>
      </c>
      <c r="H27" s="17">
        <v>165712.71892899543</v>
      </c>
      <c r="I27" s="17">
        <v>34942</v>
      </c>
      <c r="J27" s="17">
        <v>218380</v>
      </c>
      <c r="K27" s="17">
        <v>540700</v>
      </c>
      <c r="L27" s="17">
        <v>101900</v>
      </c>
      <c r="M27" s="17">
        <v>26400</v>
      </c>
      <c r="N27" s="17">
        <v>111850</v>
      </c>
      <c r="O27" s="17">
        <v>46550</v>
      </c>
      <c r="P27" s="17">
        <v>80338</v>
      </c>
      <c r="Q27" s="17">
        <v>54610</v>
      </c>
      <c r="R27" s="9">
        <v>1837800.7189289955</v>
      </c>
      <c r="S27" s="9">
        <v>291552</v>
      </c>
      <c r="T27" s="9">
        <v>188211.94243455408</v>
      </c>
      <c r="U27" s="10">
        <v>2317564.6613635495</v>
      </c>
    </row>
    <row r="28" spans="1:25" ht="13.5">
      <c r="A28" s="3">
        <v>2028</v>
      </c>
      <c r="B28" s="17">
        <v>354900</v>
      </c>
      <c r="C28" s="17">
        <v>355880</v>
      </c>
      <c r="D28" s="17">
        <v>108890</v>
      </c>
      <c r="E28" s="17">
        <v>44100</v>
      </c>
      <c r="F28" s="17">
        <v>26103.655216040541</v>
      </c>
      <c r="G28" s="17">
        <v>53245</v>
      </c>
      <c r="H28" s="17">
        <v>167441.3643396447</v>
      </c>
      <c r="I28" s="17">
        <v>35105</v>
      </c>
      <c r="J28" s="17">
        <v>217170</v>
      </c>
      <c r="K28" s="17">
        <v>539500</v>
      </c>
      <c r="L28" s="17">
        <v>102100</v>
      </c>
      <c r="M28" s="17">
        <v>26200</v>
      </c>
      <c r="N28" s="17">
        <v>112460</v>
      </c>
      <c r="O28" s="17">
        <v>46550</v>
      </c>
      <c r="P28" s="17">
        <v>81423</v>
      </c>
      <c r="Q28" s="17">
        <v>55110</v>
      </c>
      <c r="R28" s="9">
        <v>1844614.3643396446</v>
      </c>
      <c r="S28" s="9">
        <v>293325</v>
      </c>
      <c r="T28" s="9">
        <v>188238.65521604056</v>
      </c>
      <c r="U28" s="10">
        <v>2326178.0195556851</v>
      </c>
    </row>
    <row r="29" spans="1:25" ht="13.5">
      <c r="A29" s="3">
        <v>2029</v>
      </c>
      <c r="B29" s="21">
        <v>354900</v>
      </c>
      <c r="C29" s="17">
        <v>362090</v>
      </c>
      <c r="D29" s="17">
        <v>108890</v>
      </c>
      <c r="E29" s="17">
        <v>44300</v>
      </c>
      <c r="F29" s="17">
        <v>26150.538458930892</v>
      </c>
      <c r="G29" s="17">
        <v>53262</v>
      </c>
      <c r="H29" s="17">
        <v>169697.23182081801</v>
      </c>
      <c r="I29" s="17">
        <v>35090</v>
      </c>
      <c r="J29" s="17">
        <v>216510</v>
      </c>
      <c r="K29" s="17">
        <v>539000</v>
      </c>
      <c r="L29" s="17">
        <v>102300</v>
      </c>
      <c r="M29" s="17">
        <v>25800</v>
      </c>
      <c r="N29" s="17">
        <v>113060</v>
      </c>
      <c r="O29" s="17">
        <v>46650</v>
      </c>
      <c r="P29" s="17">
        <v>83962</v>
      </c>
      <c r="Q29" s="22">
        <v>55410</v>
      </c>
      <c r="R29" s="9">
        <v>1854259.231820818</v>
      </c>
      <c r="S29" s="9">
        <v>294510</v>
      </c>
      <c r="T29" s="9">
        <v>188302.53845893088</v>
      </c>
      <c r="U29" s="10">
        <v>2337071.7702797488</v>
      </c>
      <c r="V29" s="45"/>
      <c r="W29" s="44"/>
      <c r="X29" s="44"/>
      <c r="Y29" s="44"/>
    </row>
    <row r="30" spans="1:25" ht="13.5">
      <c r="A30" s="4">
        <v>2030</v>
      </c>
      <c r="B30" s="18">
        <v>354900</v>
      </c>
      <c r="C30" s="19">
        <v>368900</v>
      </c>
      <c r="D30" s="19">
        <v>108890</v>
      </c>
      <c r="E30" s="19">
        <v>44500</v>
      </c>
      <c r="F30" s="19">
        <v>26282.147724661761</v>
      </c>
      <c r="G30" s="19">
        <v>53305</v>
      </c>
      <c r="H30" s="19">
        <v>170489.30317556189</v>
      </c>
      <c r="I30" s="19">
        <v>34973</v>
      </c>
      <c r="J30" s="19">
        <v>216500</v>
      </c>
      <c r="K30" s="19">
        <v>539000</v>
      </c>
      <c r="L30" s="19">
        <v>102900</v>
      </c>
      <c r="M30" s="19">
        <v>25700</v>
      </c>
      <c r="N30" s="19">
        <v>113670</v>
      </c>
      <c r="O30" s="19">
        <v>47050</v>
      </c>
      <c r="P30" s="19">
        <v>84171</v>
      </c>
      <c r="Q30" s="20">
        <v>55710</v>
      </c>
      <c r="R30" s="11">
        <v>1862560.3031755618</v>
      </c>
      <c r="S30" s="11">
        <v>295903</v>
      </c>
      <c r="T30" s="11">
        <v>188477.14772466177</v>
      </c>
      <c r="U30" s="12">
        <v>2346940.4509002236</v>
      </c>
    </row>
    <row r="31" spans="1:25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106</v>
      </c>
      <c r="B2" s="14" t="s">
        <v>107</v>
      </c>
    </row>
    <row r="3" spans="1:21">
      <c r="A3" s="16"/>
      <c r="B3" s="14"/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185322</v>
      </c>
      <c r="C16" s="17">
        <v>104153</v>
      </c>
      <c r="D16" s="17">
        <v>37938</v>
      </c>
      <c r="E16" s="17">
        <v>15657</v>
      </c>
      <c r="F16" s="17">
        <v>7463</v>
      </c>
      <c r="G16" s="17">
        <v>15037</v>
      </c>
      <c r="H16" s="17">
        <v>79010</v>
      </c>
      <c r="I16" s="17">
        <v>12054</v>
      </c>
      <c r="J16" s="17">
        <v>107473</v>
      </c>
      <c r="K16" s="17">
        <v>212187</v>
      </c>
      <c r="L16" s="17">
        <v>45476</v>
      </c>
      <c r="M16" s="17">
        <v>13982</v>
      </c>
      <c r="N16" s="17">
        <v>46626</v>
      </c>
      <c r="O16" s="17">
        <v>19000</v>
      </c>
      <c r="P16" s="17">
        <v>34143</v>
      </c>
      <c r="Q16" s="22">
        <v>22395</v>
      </c>
      <c r="R16" s="9">
        <v>781746</v>
      </c>
      <c r="S16" s="9">
        <v>115732</v>
      </c>
      <c r="T16" s="9">
        <v>60438</v>
      </c>
      <c r="U16" s="10">
        <v>957916</v>
      </c>
    </row>
    <row r="17" spans="1:21" ht="13.5">
      <c r="A17" s="3">
        <v>2017</v>
      </c>
      <c r="B17" s="21">
        <v>183200</v>
      </c>
      <c r="C17" s="17">
        <v>105640</v>
      </c>
      <c r="D17" s="17">
        <v>36840</v>
      </c>
      <c r="E17" s="17">
        <v>15700</v>
      </c>
      <c r="F17" s="17">
        <v>7050</v>
      </c>
      <c r="G17" s="17">
        <v>15113</v>
      </c>
      <c r="H17" s="17">
        <v>77581.473768686672</v>
      </c>
      <c r="I17" s="17">
        <v>12434</v>
      </c>
      <c r="J17" s="17">
        <v>104210</v>
      </c>
      <c r="K17" s="17">
        <v>213200</v>
      </c>
      <c r="L17" s="17">
        <v>45200</v>
      </c>
      <c r="M17" s="17">
        <v>13500</v>
      </c>
      <c r="N17" s="17">
        <v>48700</v>
      </c>
      <c r="O17" s="17">
        <v>19000</v>
      </c>
      <c r="P17" s="17">
        <v>34144</v>
      </c>
      <c r="Q17" s="22">
        <v>22600</v>
      </c>
      <c r="R17" s="9">
        <v>776675.47376868664</v>
      </c>
      <c r="S17" s="9">
        <v>118434</v>
      </c>
      <c r="T17" s="9">
        <v>59003</v>
      </c>
      <c r="U17" s="10">
        <v>954112.47376868664</v>
      </c>
    </row>
    <row r="18" spans="1:21" ht="13.5">
      <c r="A18" s="3">
        <v>2018</v>
      </c>
      <c r="B18" s="21">
        <v>175600</v>
      </c>
      <c r="C18" s="17">
        <v>107450</v>
      </c>
      <c r="D18" s="17">
        <v>36600</v>
      </c>
      <c r="E18" s="17">
        <v>15000</v>
      </c>
      <c r="F18" s="17">
        <v>6924</v>
      </c>
      <c r="G18" s="17">
        <v>15044</v>
      </c>
      <c r="H18" s="17">
        <v>76133.88581232565</v>
      </c>
      <c r="I18" s="17">
        <v>12397</v>
      </c>
      <c r="J18" s="17">
        <v>102020</v>
      </c>
      <c r="K18" s="17">
        <v>212400</v>
      </c>
      <c r="L18" s="17">
        <v>43200</v>
      </c>
      <c r="M18" s="17">
        <v>13400</v>
      </c>
      <c r="N18" s="17">
        <v>49400</v>
      </c>
      <c r="O18" s="17">
        <v>18700</v>
      </c>
      <c r="P18" s="17">
        <v>32115</v>
      </c>
      <c r="Q18" s="22">
        <v>23000</v>
      </c>
      <c r="R18" s="9">
        <v>762318.88581232564</v>
      </c>
      <c r="S18" s="9">
        <v>118497</v>
      </c>
      <c r="T18" s="9">
        <v>58568</v>
      </c>
      <c r="U18" s="10">
        <v>939383.88581232564</v>
      </c>
    </row>
    <row r="19" spans="1:21" ht="13.5">
      <c r="A19" s="3">
        <v>2019</v>
      </c>
      <c r="B19" s="21">
        <v>170400</v>
      </c>
      <c r="C19" s="17">
        <v>111200</v>
      </c>
      <c r="D19" s="17">
        <v>37340</v>
      </c>
      <c r="E19" s="17">
        <v>14400</v>
      </c>
      <c r="F19" s="17">
        <v>6951</v>
      </c>
      <c r="G19" s="17">
        <v>15195</v>
      </c>
      <c r="H19" s="17">
        <v>74106.60947641742</v>
      </c>
      <c r="I19" s="17">
        <v>12223</v>
      </c>
      <c r="J19" s="17">
        <v>97470</v>
      </c>
      <c r="K19" s="17">
        <v>211900</v>
      </c>
      <c r="L19" s="17">
        <v>41100</v>
      </c>
      <c r="M19" s="17">
        <v>13200</v>
      </c>
      <c r="N19" s="17">
        <v>49300</v>
      </c>
      <c r="O19" s="17">
        <v>18100</v>
      </c>
      <c r="P19" s="17">
        <v>30949</v>
      </c>
      <c r="Q19" s="22">
        <v>23100</v>
      </c>
      <c r="R19" s="9">
        <v>750325.60947641742</v>
      </c>
      <c r="S19" s="9">
        <v>117123</v>
      </c>
      <c r="T19" s="9">
        <v>59486</v>
      </c>
      <c r="U19" s="10">
        <v>926934.60947641742</v>
      </c>
    </row>
    <row r="20" spans="1:21" ht="13.5">
      <c r="A20" s="3">
        <v>2020</v>
      </c>
      <c r="B20" s="21">
        <v>169600</v>
      </c>
      <c r="C20" s="17">
        <v>107890</v>
      </c>
      <c r="D20" s="17">
        <v>38760</v>
      </c>
      <c r="E20" s="17">
        <v>14100</v>
      </c>
      <c r="F20" s="17">
        <v>6984</v>
      </c>
      <c r="G20" s="17">
        <v>15068</v>
      </c>
      <c r="H20" s="17">
        <v>71787.980318092101</v>
      </c>
      <c r="I20" s="17">
        <v>12017</v>
      </c>
      <c r="J20" s="17">
        <v>93000</v>
      </c>
      <c r="K20" s="17">
        <v>209200</v>
      </c>
      <c r="L20" s="17">
        <v>39700</v>
      </c>
      <c r="M20" s="17">
        <v>12600</v>
      </c>
      <c r="N20" s="17">
        <v>49300</v>
      </c>
      <c r="O20" s="17">
        <v>17800</v>
      </c>
      <c r="P20" s="17">
        <v>29985</v>
      </c>
      <c r="Q20" s="22">
        <v>23300</v>
      </c>
      <c r="R20" s="9">
        <v>733762.98031809204</v>
      </c>
      <c r="S20" s="9">
        <v>116517</v>
      </c>
      <c r="T20" s="9">
        <v>60812</v>
      </c>
      <c r="U20" s="10">
        <v>911091.98031809204</v>
      </c>
    </row>
    <row r="21" spans="1:21" ht="13.5">
      <c r="A21" s="3">
        <v>2021</v>
      </c>
      <c r="B21" s="21">
        <v>164300</v>
      </c>
      <c r="C21" s="17">
        <v>102040</v>
      </c>
      <c r="D21" s="17">
        <v>39940</v>
      </c>
      <c r="E21" s="17">
        <v>14000</v>
      </c>
      <c r="F21" s="17">
        <v>7014</v>
      </c>
      <c r="G21" s="17">
        <v>15103</v>
      </c>
      <c r="H21" s="17">
        <v>70399.671310346414</v>
      </c>
      <c r="I21" s="17">
        <v>11986</v>
      </c>
      <c r="J21" s="17">
        <v>90720</v>
      </c>
      <c r="K21" s="17">
        <v>206800</v>
      </c>
      <c r="L21" s="17">
        <v>38500</v>
      </c>
      <c r="M21" s="17">
        <v>12400</v>
      </c>
      <c r="N21" s="17">
        <v>49100</v>
      </c>
      <c r="O21" s="17">
        <v>17300</v>
      </c>
      <c r="P21" s="17">
        <v>29206</v>
      </c>
      <c r="Q21" s="22">
        <v>23300</v>
      </c>
      <c r="R21" s="9">
        <v>714365.67131034634</v>
      </c>
      <c r="S21" s="9">
        <v>115686</v>
      </c>
      <c r="T21" s="9">
        <v>62057</v>
      </c>
      <c r="U21" s="10">
        <v>892108.67131034634</v>
      </c>
    </row>
    <row r="22" spans="1:21" ht="13.5">
      <c r="A22" s="3">
        <v>2022</v>
      </c>
      <c r="B22" s="21">
        <v>160800</v>
      </c>
      <c r="C22" s="17">
        <v>96840</v>
      </c>
      <c r="D22" s="17">
        <v>41100</v>
      </c>
      <c r="E22" s="17">
        <v>14200</v>
      </c>
      <c r="F22" s="17">
        <v>7076</v>
      </c>
      <c r="G22" s="17">
        <v>14949</v>
      </c>
      <c r="H22" s="17">
        <v>69609.596404698197</v>
      </c>
      <c r="I22" s="17">
        <v>11943</v>
      </c>
      <c r="J22" s="17">
        <v>88600</v>
      </c>
      <c r="K22" s="17">
        <v>203600</v>
      </c>
      <c r="L22" s="17">
        <v>37600</v>
      </c>
      <c r="M22" s="17">
        <v>12300</v>
      </c>
      <c r="N22" s="17">
        <v>49000</v>
      </c>
      <c r="O22" s="17">
        <v>17200</v>
      </c>
      <c r="P22" s="17">
        <v>28826</v>
      </c>
      <c r="Q22" s="22">
        <v>23300</v>
      </c>
      <c r="R22" s="9">
        <v>698175.59640469821</v>
      </c>
      <c r="S22" s="9">
        <v>115643</v>
      </c>
      <c r="T22" s="9">
        <v>63125</v>
      </c>
      <c r="U22" s="10">
        <v>876943.59640469821</v>
      </c>
    </row>
    <row r="23" spans="1:21" ht="13.5">
      <c r="A23" s="3">
        <v>2023</v>
      </c>
      <c r="B23" s="21">
        <v>157800</v>
      </c>
      <c r="C23" s="17">
        <v>91760</v>
      </c>
      <c r="D23" s="17">
        <v>42730</v>
      </c>
      <c r="E23" s="17">
        <v>14200</v>
      </c>
      <c r="F23" s="17">
        <v>6909</v>
      </c>
      <c r="G23" s="17">
        <v>14772</v>
      </c>
      <c r="H23" s="17">
        <v>69436.676958886383</v>
      </c>
      <c r="I23" s="17">
        <v>11929</v>
      </c>
      <c r="J23" s="17">
        <v>86940</v>
      </c>
      <c r="K23" s="17">
        <v>201600</v>
      </c>
      <c r="L23" s="17">
        <v>37300</v>
      </c>
      <c r="M23" s="17">
        <v>12100</v>
      </c>
      <c r="N23" s="17">
        <v>49200</v>
      </c>
      <c r="O23" s="17">
        <v>17300</v>
      </c>
      <c r="P23" s="17">
        <v>28734</v>
      </c>
      <c r="Q23" s="22">
        <v>23400</v>
      </c>
      <c r="R23" s="9">
        <v>685670.67695888644</v>
      </c>
      <c r="S23" s="9">
        <v>116029</v>
      </c>
      <c r="T23" s="9">
        <v>64411</v>
      </c>
      <c r="U23" s="10">
        <v>866110.67695888644</v>
      </c>
    </row>
    <row r="24" spans="1:21" ht="13.5">
      <c r="A24" s="3">
        <v>2024</v>
      </c>
      <c r="B24" s="21">
        <v>157400</v>
      </c>
      <c r="C24" s="17">
        <v>86780</v>
      </c>
      <c r="D24" s="17">
        <v>44300</v>
      </c>
      <c r="E24" s="17">
        <v>14400</v>
      </c>
      <c r="F24" s="17">
        <v>6944</v>
      </c>
      <c r="G24" s="17">
        <v>14592</v>
      </c>
      <c r="H24" s="17">
        <v>69559.016562455567</v>
      </c>
      <c r="I24" s="17">
        <v>11961</v>
      </c>
      <c r="J24" s="17">
        <v>85810</v>
      </c>
      <c r="K24" s="17">
        <v>202900</v>
      </c>
      <c r="L24" s="17">
        <v>37200</v>
      </c>
      <c r="M24" s="17">
        <v>11800</v>
      </c>
      <c r="N24" s="17">
        <v>49500</v>
      </c>
      <c r="O24" s="17">
        <v>17400</v>
      </c>
      <c r="P24" s="17">
        <v>28859</v>
      </c>
      <c r="Q24" s="22">
        <v>23600</v>
      </c>
      <c r="R24" s="9">
        <v>680308.01656245557</v>
      </c>
      <c r="S24" s="9">
        <v>116861</v>
      </c>
      <c r="T24" s="9">
        <v>65836</v>
      </c>
      <c r="U24" s="10">
        <v>863005.01656245557</v>
      </c>
    </row>
    <row r="25" spans="1:21" ht="13.5">
      <c r="A25" s="3">
        <v>2025</v>
      </c>
      <c r="B25" s="21">
        <v>157100</v>
      </c>
      <c r="C25" s="17">
        <v>84010</v>
      </c>
      <c r="D25" s="17">
        <v>45250</v>
      </c>
      <c r="E25" s="17">
        <v>14700</v>
      </c>
      <c r="F25" s="17">
        <v>6972</v>
      </c>
      <c r="G25" s="17">
        <v>14386</v>
      </c>
      <c r="H25" s="17">
        <v>70156.470603002075</v>
      </c>
      <c r="I25" s="17">
        <v>12046</v>
      </c>
      <c r="J25" s="17">
        <v>84890</v>
      </c>
      <c r="K25" s="17">
        <v>203900</v>
      </c>
      <c r="L25" s="17">
        <v>37200</v>
      </c>
      <c r="M25" s="17">
        <v>11600</v>
      </c>
      <c r="N25" s="17">
        <v>50200</v>
      </c>
      <c r="O25" s="17">
        <v>17400</v>
      </c>
      <c r="P25" s="17">
        <v>28781</v>
      </c>
      <c r="Q25" s="22">
        <v>23900</v>
      </c>
      <c r="R25" s="9">
        <v>677637.470603002</v>
      </c>
      <c r="S25" s="9">
        <v>118246</v>
      </c>
      <c r="T25" s="9">
        <v>66608</v>
      </c>
      <c r="U25" s="10">
        <v>862491.470603002</v>
      </c>
    </row>
    <row r="26" spans="1:21" ht="13.5">
      <c r="A26" s="3">
        <v>2026</v>
      </c>
      <c r="B26" s="21">
        <v>157100</v>
      </c>
      <c r="C26" s="17">
        <v>84060</v>
      </c>
      <c r="D26" s="17">
        <v>46390</v>
      </c>
      <c r="E26" s="17">
        <v>14900</v>
      </c>
      <c r="F26" s="17">
        <v>6990</v>
      </c>
      <c r="G26" s="17">
        <v>14165</v>
      </c>
      <c r="H26" s="17">
        <v>71112.154248091203</v>
      </c>
      <c r="I26" s="17">
        <v>12157</v>
      </c>
      <c r="J26" s="17">
        <v>84200</v>
      </c>
      <c r="K26" s="17">
        <v>203600</v>
      </c>
      <c r="L26" s="17">
        <v>37200</v>
      </c>
      <c r="M26" s="17">
        <v>11600</v>
      </c>
      <c r="N26" s="17">
        <v>50500</v>
      </c>
      <c r="O26" s="17">
        <v>17500</v>
      </c>
      <c r="P26" s="17">
        <v>28185</v>
      </c>
      <c r="Q26" s="22">
        <v>24200</v>
      </c>
      <c r="R26" s="9">
        <v>677057.15424809116</v>
      </c>
      <c r="S26" s="9">
        <v>119257</v>
      </c>
      <c r="T26" s="9">
        <v>67545</v>
      </c>
      <c r="U26" s="10">
        <v>863859.15424809116</v>
      </c>
    </row>
    <row r="27" spans="1:21" ht="13.5">
      <c r="A27" s="3">
        <v>2027</v>
      </c>
      <c r="B27" s="21">
        <v>157100</v>
      </c>
      <c r="C27" s="17">
        <v>85170</v>
      </c>
      <c r="D27" s="17">
        <v>46880</v>
      </c>
      <c r="E27" s="17">
        <v>15000</v>
      </c>
      <c r="F27" s="17">
        <v>6956</v>
      </c>
      <c r="G27" s="17">
        <v>13946</v>
      </c>
      <c r="H27" s="17">
        <v>72078.752465631231</v>
      </c>
      <c r="I27" s="17">
        <v>12273</v>
      </c>
      <c r="J27" s="17">
        <v>83590</v>
      </c>
      <c r="K27" s="17">
        <v>202100</v>
      </c>
      <c r="L27" s="17">
        <v>37100</v>
      </c>
      <c r="M27" s="17">
        <v>11600</v>
      </c>
      <c r="N27" s="17">
        <v>50900</v>
      </c>
      <c r="O27" s="17">
        <v>17500</v>
      </c>
      <c r="P27" s="17">
        <v>28459</v>
      </c>
      <c r="Q27" s="22">
        <v>24400</v>
      </c>
      <c r="R27" s="9">
        <v>677197.75246563123</v>
      </c>
      <c r="S27" s="9">
        <v>120073</v>
      </c>
      <c r="T27" s="9">
        <v>67782</v>
      </c>
      <c r="U27" s="10">
        <v>865052.75246563123</v>
      </c>
    </row>
    <row r="28" spans="1:21" ht="13.5">
      <c r="A28" s="3">
        <v>2028</v>
      </c>
      <c r="B28" s="21">
        <v>157100</v>
      </c>
      <c r="C28" s="17">
        <v>86000</v>
      </c>
      <c r="D28" s="17">
        <v>46880</v>
      </c>
      <c r="E28" s="17">
        <v>15100</v>
      </c>
      <c r="F28" s="17">
        <v>6958</v>
      </c>
      <c r="G28" s="17">
        <v>13936</v>
      </c>
      <c r="H28" s="17">
        <v>73250.869464202304</v>
      </c>
      <c r="I28" s="17">
        <v>12332</v>
      </c>
      <c r="J28" s="17">
        <v>83120</v>
      </c>
      <c r="K28" s="17">
        <v>201800</v>
      </c>
      <c r="L28" s="17">
        <v>37100</v>
      </c>
      <c r="M28" s="17">
        <v>11500</v>
      </c>
      <c r="N28" s="17">
        <v>51100</v>
      </c>
      <c r="O28" s="17">
        <v>17500</v>
      </c>
      <c r="P28" s="17">
        <v>28690</v>
      </c>
      <c r="Q28" s="22">
        <v>24600</v>
      </c>
      <c r="R28" s="9">
        <v>678560.86946420232</v>
      </c>
      <c r="S28" s="9">
        <v>120632</v>
      </c>
      <c r="T28" s="9">
        <v>67774</v>
      </c>
      <c r="U28" s="10">
        <v>866966.86946420232</v>
      </c>
    </row>
    <row r="29" spans="1:21" ht="13.5">
      <c r="A29" s="3">
        <v>2029</v>
      </c>
      <c r="B29" s="21">
        <v>157100</v>
      </c>
      <c r="C29" s="17">
        <v>86830</v>
      </c>
      <c r="D29" s="17">
        <v>46880</v>
      </c>
      <c r="E29" s="17">
        <v>15100</v>
      </c>
      <c r="F29" s="17">
        <v>6972</v>
      </c>
      <c r="G29" s="17">
        <v>13960</v>
      </c>
      <c r="H29" s="17">
        <v>74482.815805026155</v>
      </c>
      <c r="I29" s="17">
        <v>12353</v>
      </c>
      <c r="J29" s="17">
        <v>83000</v>
      </c>
      <c r="K29" s="17">
        <v>201800</v>
      </c>
      <c r="L29" s="17">
        <v>37100</v>
      </c>
      <c r="M29" s="17">
        <v>11300</v>
      </c>
      <c r="N29" s="17">
        <v>51400</v>
      </c>
      <c r="O29" s="17">
        <v>17500</v>
      </c>
      <c r="P29" s="17">
        <v>29018</v>
      </c>
      <c r="Q29" s="22">
        <v>24700</v>
      </c>
      <c r="R29" s="9">
        <v>680630.8158050261</v>
      </c>
      <c r="S29" s="9">
        <v>121053</v>
      </c>
      <c r="T29" s="9">
        <v>67812</v>
      </c>
      <c r="U29" s="10">
        <v>869495.8158050261</v>
      </c>
    </row>
    <row r="30" spans="1:21" ht="13.5">
      <c r="A30" s="4">
        <v>2030</v>
      </c>
      <c r="B30" s="18">
        <v>157100</v>
      </c>
      <c r="C30" s="19">
        <v>88210</v>
      </c>
      <c r="D30" s="19">
        <v>46880</v>
      </c>
      <c r="E30" s="19">
        <v>15300</v>
      </c>
      <c r="F30" s="19">
        <v>7022</v>
      </c>
      <c r="G30" s="19">
        <v>14004</v>
      </c>
      <c r="H30" s="19">
        <v>74845.031272571141</v>
      </c>
      <c r="I30" s="19">
        <v>12338</v>
      </c>
      <c r="J30" s="19">
        <v>83120</v>
      </c>
      <c r="K30" s="19">
        <v>201800</v>
      </c>
      <c r="L30" s="19">
        <v>37400</v>
      </c>
      <c r="M30" s="19">
        <v>11300</v>
      </c>
      <c r="N30" s="19">
        <v>51700</v>
      </c>
      <c r="O30" s="19">
        <v>17700</v>
      </c>
      <c r="P30" s="19">
        <v>28997</v>
      </c>
      <c r="Q30" s="20">
        <v>24800</v>
      </c>
      <c r="R30" s="11">
        <v>682772.03127257107</v>
      </c>
      <c r="S30" s="11">
        <v>121838</v>
      </c>
      <c r="T30" s="11">
        <v>67906</v>
      </c>
      <c r="U30" s="12">
        <v>872516.03127257107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108</v>
      </c>
      <c r="B2" s="14" t="s">
        <v>109</v>
      </c>
    </row>
    <row r="3" spans="1:21">
      <c r="A3" s="16"/>
      <c r="B3" s="14"/>
    </row>
    <row r="4" spans="1:21">
      <c r="A4" s="16"/>
      <c r="B4" s="14"/>
    </row>
    <row r="5" spans="1:21">
      <c r="A5" s="16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225250</v>
      </c>
      <c r="C16" s="17">
        <v>281280</v>
      </c>
      <c r="D16" s="17">
        <v>50715</v>
      </c>
      <c r="E16" s="17">
        <v>29031</v>
      </c>
      <c r="F16" s="17">
        <v>18399</v>
      </c>
      <c r="G16" s="17">
        <v>38335</v>
      </c>
      <c r="H16" s="17">
        <v>108684</v>
      </c>
      <c r="I16" s="17">
        <v>20874</v>
      </c>
      <c r="J16" s="17">
        <v>164301</v>
      </c>
      <c r="K16" s="17">
        <v>354211</v>
      </c>
      <c r="L16" s="17">
        <v>76018</v>
      </c>
      <c r="M16" s="17">
        <v>18890</v>
      </c>
      <c r="N16" s="17">
        <v>54396</v>
      </c>
      <c r="O16" s="17">
        <v>28682</v>
      </c>
      <c r="P16" s="17">
        <v>61368</v>
      </c>
      <c r="Q16" s="22">
        <v>27661</v>
      </c>
      <c r="R16" s="9">
        <v>1290002</v>
      </c>
      <c r="S16" s="9">
        <v>160644</v>
      </c>
      <c r="T16" s="9">
        <v>107449</v>
      </c>
      <c r="U16" s="10">
        <v>1558095</v>
      </c>
    </row>
    <row r="17" spans="1:21" ht="13.5">
      <c r="A17" s="3">
        <v>2017</v>
      </c>
      <c r="B17" s="21">
        <v>222300</v>
      </c>
      <c r="C17" s="17">
        <v>283990</v>
      </c>
      <c r="D17" s="17">
        <v>52080</v>
      </c>
      <c r="E17" s="17">
        <v>29000</v>
      </c>
      <c r="F17" s="17">
        <v>18277</v>
      </c>
      <c r="G17" s="17">
        <v>38842</v>
      </c>
      <c r="H17" s="17">
        <v>108297.52795527451</v>
      </c>
      <c r="I17" s="17">
        <v>20972</v>
      </c>
      <c r="J17" s="17">
        <v>162750</v>
      </c>
      <c r="K17" s="17">
        <v>361400</v>
      </c>
      <c r="L17" s="17">
        <v>74700</v>
      </c>
      <c r="M17" s="17">
        <v>18600</v>
      </c>
      <c r="N17" s="17">
        <v>54660</v>
      </c>
      <c r="O17" s="17">
        <v>28900</v>
      </c>
      <c r="P17" s="17">
        <v>61481</v>
      </c>
      <c r="Q17" s="22">
        <v>28120</v>
      </c>
      <c r="R17" s="9">
        <v>1293518.5279552746</v>
      </c>
      <c r="S17" s="9">
        <v>161652</v>
      </c>
      <c r="T17" s="9">
        <v>109199</v>
      </c>
      <c r="U17" s="10">
        <v>1564369.5279552746</v>
      </c>
    </row>
    <row r="18" spans="1:21" ht="13.5">
      <c r="A18" s="3">
        <v>2018</v>
      </c>
      <c r="B18" s="21">
        <v>217700</v>
      </c>
      <c r="C18" s="17">
        <v>285540</v>
      </c>
      <c r="D18" s="17">
        <v>51580</v>
      </c>
      <c r="E18" s="17">
        <v>29200</v>
      </c>
      <c r="F18" s="17">
        <v>18632.277104804998</v>
      </c>
      <c r="G18" s="17">
        <v>39058</v>
      </c>
      <c r="H18" s="17">
        <v>107132.21308906996</v>
      </c>
      <c r="I18" s="17">
        <v>21167</v>
      </c>
      <c r="J18" s="17">
        <v>160400</v>
      </c>
      <c r="K18" s="17">
        <v>357100</v>
      </c>
      <c r="L18" s="17">
        <v>73200</v>
      </c>
      <c r="M18" s="17">
        <v>18200</v>
      </c>
      <c r="N18" s="17">
        <v>56100</v>
      </c>
      <c r="O18" s="17">
        <v>29000</v>
      </c>
      <c r="P18" s="17">
        <v>60000</v>
      </c>
      <c r="Q18" s="22">
        <v>28410</v>
      </c>
      <c r="R18" s="9">
        <v>1279272.2130890698</v>
      </c>
      <c r="S18" s="9">
        <v>163877</v>
      </c>
      <c r="T18" s="9">
        <v>109270.27710480499</v>
      </c>
      <c r="U18" s="10">
        <v>1552419.490193875</v>
      </c>
    </row>
    <row r="19" spans="1:21" ht="13.5">
      <c r="A19" s="3">
        <v>2019</v>
      </c>
      <c r="B19" s="21">
        <v>212800</v>
      </c>
      <c r="C19" s="17">
        <v>282440</v>
      </c>
      <c r="D19" s="17">
        <v>51790</v>
      </c>
      <c r="E19" s="17">
        <v>28800</v>
      </c>
      <c r="F19" s="17">
        <v>18924.819656169031</v>
      </c>
      <c r="G19" s="17">
        <v>39314</v>
      </c>
      <c r="H19" s="17">
        <v>105186.92332659171</v>
      </c>
      <c r="I19" s="17">
        <v>21298</v>
      </c>
      <c r="J19" s="17">
        <v>157130</v>
      </c>
      <c r="K19" s="17">
        <v>355100</v>
      </c>
      <c r="L19" s="17">
        <v>71200</v>
      </c>
      <c r="M19" s="17">
        <v>17700</v>
      </c>
      <c r="N19" s="17">
        <v>56710</v>
      </c>
      <c r="O19" s="17">
        <v>29000</v>
      </c>
      <c r="P19" s="17">
        <v>58666</v>
      </c>
      <c r="Q19" s="22">
        <v>28610</v>
      </c>
      <c r="R19" s="9">
        <v>1260222.9233265917</v>
      </c>
      <c r="S19" s="9">
        <v>164418</v>
      </c>
      <c r="T19" s="9">
        <v>110028.81965616903</v>
      </c>
      <c r="U19" s="10">
        <v>1534669.7429827608</v>
      </c>
    </row>
    <row r="20" spans="1:21" ht="13.5">
      <c r="A20" s="3">
        <v>2020</v>
      </c>
      <c r="B20" s="21">
        <v>211600</v>
      </c>
      <c r="C20" s="17">
        <v>277640</v>
      </c>
      <c r="D20" s="17">
        <v>52300</v>
      </c>
      <c r="E20" s="17">
        <v>28200</v>
      </c>
      <c r="F20" s="17">
        <v>19081.199372064035</v>
      </c>
      <c r="G20" s="17">
        <v>39304</v>
      </c>
      <c r="H20" s="17">
        <v>102183.00618679586</v>
      </c>
      <c r="I20" s="17">
        <v>21399</v>
      </c>
      <c r="J20" s="17">
        <v>153250</v>
      </c>
      <c r="K20" s="17">
        <v>350900</v>
      </c>
      <c r="L20" s="17">
        <v>69300</v>
      </c>
      <c r="M20" s="17">
        <v>17300</v>
      </c>
      <c r="N20" s="17">
        <v>57210</v>
      </c>
      <c r="O20" s="17">
        <v>28900</v>
      </c>
      <c r="P20" s="17">
        <v>56773</v>
      </c>
      <c r="Q20" s="22">
        <v>28810</v>
      </c>
      <c r="R20" s="9">
        <v>1238946.0061867959</v>
      </c>
      <c r="S20" s="9">
        <v>164519</v>
      </c>
      <c r="T20" s="9">
        <v>110685.19937206403</v>
      </c>
      <c r="U20" s="10">
        <v>1514150.20555886</v>
      </c>
    </row>
    <row r="21" spans="1:21" ht="13.5">
      <c r="A21" s="3">
        <v>2021</v>
      </c>
      <c r="B21" s="21">
        <v>208800</v>
      </c>
      <c r="C21" s="17">
        <v>273410</v>
      </c>
      <c r="D21" s="17">
        <v>52800</v>
      </c>
      <c r="E21" s="17">
        <v>27700</v>
      </c>
      <c r="F21" s="17">
        <v>19139.256652152857</v>
      </c>
      <c r="G21" s="17">
        <v>39301</v>
      </c>
      <c r="H21" s="17">
        <v>99706.913597371735</v>
      </c>
      <c r="I21" s="17">
        <v>21430</v>
      </c>
      <c r="J21" s="17">
        <v>149250</v>
      </c>
      <c r="K21" s="17">
        <v>347600</v>
      </c>
      <c r="L21" s="17">
        <v>67200</v>
      </c>
      <c r="M21" s="17">
        <v>16900</v>
      </c>
      <c r="N21" s="17">
        <v>57620</v>
      </c>
      <c r="O21" s="17">
        <v>28600</v>
      </c>
      <c r="P21" s="17">
        <v>54631</v>
      </c>
      <c r="Q21" s="22">
        <v>28910</v>
      </c>
      <c r="R21" s="9">
        <v>1217497.9135973719</v>
      </c>
      <c r="S21" s="9">
        <v>164260</v>
      </c>
      <c r="T21" s="9">
        <v>111240.25665215286</v>
      </c>
      <c r="U21" s="10">
        <v>1492998.1702495245</v>
      </c>
    </row>
    <row r="22" spans="1:21" ht="13.5">
      <c r="A22" s="3">
        <v>2022</v>
      </c>
      <c r="B22" s="21">
        <v>205400</v>
      </c>
      <c r="C22" s="17">
        <v>270000</v>
      </c>
      <c r="D22" s="17">
        <v>54100</v>
      </c>
      <c r="E22" s="17">
        <v>27400</v>
      </c>
      <c r="F22" s="17">
        <v>19144.986549090863</v>
      </c>
      <c r="G22" s="17">
        <v>39309</v>
      </c>
      <c r="H22" s="17">
        <v>97466.764487419307</v>
      </c>
      <c r="I22" s="17">
        <v>21400</v>
      </c>
      <c r="J22" s="17">
        <v>145480</v>
      </c>
      <c r="K22" s="17">
        <v>342300</v>
      </c>
      <c r="L22" s="17">
        <v>65200</v>
      </c>
      <c r="M22" s="17">
        <v>16400</v>
      </c>
      <c r="N22" s="17">
        <v>58120</v>
      </c>
      <c r="O22" s="17">
        <v>28500</v>
      </c>
      <c r="P22" s="17">
        <v>53575</v>
      </c>
      <c r="Q22" s="22">
        <v>29010</v>
      </c>
      <c r="R22" s="9">
        <v>1195821.7644874193</v>
      </c>
      <c r="S22" s="9">
        <v>164430</v>
      </c>
      <c r="T22" s="9">
        <v>112553.98654909086</v>
      </c>
      <c r="U22" s="10">
        <v>1472805.7510365101</v>
      </c>
    </row>
    <row r="23" spans="1:21" ht="13.5">
      <c r="A23" s="3">
        <v>2023</v>
      </c>
      <c r="B23" s="21">
        <v>201400</v>
      </c>
      <c r="C23" s="17">
        <v>267980</v>
      </c>
      <c r="D23" s="17">
        <v>55160</v>
      </c>
      <c r="E23" s="17">
        <v>27700</v>
      </c>
      <c r="F23" s="17">
        <v>19146.567540239412</v>
      </c>
      <c r="G23" s="17">
        <v>39302</v>
      </c>
      <c r="H23" s="17">
        <v>95722.80722487747</v>
      </c>
      <c r="I23" s="17">
        <v>21416</v>
      </c>
      <c r="J23" s="17">
        <v>142280</v>
      </c>
      <c r="K23" s="17">
        <v>338300</v>
      </c>
      <c r="L23" s="17">
        <v>64400</v>
      </c>
      <c r="M23" s="17">
        <v>16100</v>
      </c>
      <c r="N23" s="17">
        <v>58530</v>
      </c>
      <c r="O23" s="17">
        <v>28400</v>
      </c>
      <c r="P23" s="17">
        <v>53236</v>
      </c>
      <c r="Q23" s="22">
        <v>29110</v>
      </c>
      <c r="R23" s="9">
        <v>1179418.8072248774</v>
      </c>
      <c r="S23" s="9">
        <v>165156</v>
      </c>
      <c r="T23" s="9">
        <v>113608.56754023941</v>
      </c>
      <c r="U23" s="10">
        <v>1458183.374765117</v>
      </c>
    </row>
    <row r="24" spans="1:21" ht="13.5">
      <c r="A24" s="3">
        <v>2024</v>
      </c>
      <c r="B24" s="21">
        <v>199000</v>
      </c>
      <c r="C24" s="17">
        <v>267250</v>
      </c>
      <c r="D24" s="17">
        <v>56900</v>
      </c>
      <c r="E24" s="17">
        <v>27600</v>
      </c>
      <c r="F24" s="17">
        <v>19129.792490518583</v>
      </c>
      <c r="G24" s="17">
        <v>39301</v>
      </c>
      <c r="H24" s="17">
        <v>94355.229414528658</v>
      </c>
      <c r="I24" s="17">
        <v>21597</v>
      </c>
      <c r="J24" s="17">
        <v>139520</v>
      </c>
      <c r="K24" s="17">
        <v>338900</v>
      </c>
      <c r="L24" s="17">
        <v>64200</v>
      </c>
      <c r="M24" s="17">
        <v>15700</v>
      </c>
      <c r="N24" s="17">
        <v>59030</v>
      </c>
      <c r="O24" s="17">
        <v>28450</v>
      </c>
      <c r="P24" s="17">
        <v>53373</v>
      </c>
      <c r="Q24" s="22">
        <v>29310</v>
      </c>
      <c r="R24" s="9">
        <v>1172298.2294145287</v>
      </c>
      <c r="S24" s="9">
        <v>165987</v>
      </c>
      <c r="T24" s="9">
        <v>115330.79249051858</v>
      </c>
      <c r="U24" s="10">
        <v>1453616.0219050474</v>
      </c>
    </row>
    <row r="25" spans="1:21" ht="13.5">
      <c r="A25" s="3">
        <v>2025</v>
      </c>
      <c r="B25" s="21">
        <v>197800</v>
      </c>
      <c r="C25" s="17">
        <v>261870</v>
      </c>
      <c r="D25" s="17">
        <v>58470</v>
      </c>
      <c r="E25" s="17">
        <v>27800</v>
      </c>
      <c r="F25" s="17">
        <v>19113.388217935157</v>
      </c>
      <c r="G25" s="17">
        <v>39309</v>
      </c>
      <c r="H25" s="17">
        <v>93526.358660828686</v>
      </c>
      <c r="I25" s="17">
        <v>21951</v>
      </c>
      <c r="J25" s="17">
        <v>137380</v>
      </c>
      <c r="K25" s="17">
        <v>340200</v>
      </c>
      <c r="L25" s="17">
        <v>64200</v>
      </c>
      <c r="M25" s="17">
        <v>15500</v>
      </c>
      <c r="N25" s="17">
        <v>59640</v>
      </c>
      <c r="O25" s="17">
        <v>28650</v>
      </c>
      <c r="P25" s="17">
        <v>53323</v>
      </c>
      <c r="Q25" s="22">
        <v>29610</v>
      </c>
      <c r="R25" s="9">
        <v>1163799.3586608288</v>
      </c>
      <c r="S25" s="9">
        <v>167651</v>
      </c>
      <c r="T25" s="9">
        <v>116892.38821793516</v>
      </c>
      <c r="U25" s="10">
        <v>1448342.7468787637</v>
      </c>
    </row>
    <row r="26" spans="1:21" ht="13.5">
      <c r="A26" s="3">
        <v>2026</v>
      </c>
      <c r="B26" s="21">
        <v>197800</v>
      </c>
      <c r="C26" s="17">
        <v>262490</v>
      </c>
      <c r="D26" s="17">
        <v>60470</v>
      </c>
      <c r="E26" s="17">
        <v>28100</v>
      </c>
      <c r="F26" s="17">
        <v>19114.274907334755</v>
      </c>
      <c r="G26" s="17">
        <v>39302</v>
      </c>
      <c r="H26" s="17">
        <v>93340.56307764363</v>
      </c>
      <c r="I26" s="17">
        <v>22363</v>
      </c>
      <c r="J26" s="17">
        <v>135880</v>
      </c>
      <c r="K26" s="17">
        <v>340700</v>
      </c>
      <c r="L26" s="17">
        <v>64500</v>
      </c>
      <c r="M26" s="17">
        <v>15000</v>
      </c>
      <c r="N26" s="17">
        <v>60350</v>
      </c>
      <c r="O26" s="17">
        <v>28850</v>
      </c>
      <c r="P26" s="17">
        <v>50954</v>
      </c>
      <c r="Q26" s="22">
        <v>29910</v>
      </c>
      <c r="R26" s="9">
        <v>1160664.5630776435</v>
      </c>
      <c r="S26" s="9">
        <v>169573</v>
      </c>
      <c r="T26" s="9">
        <v>118886.27490733475</v>
      </c>
      <c r="U26" s="10">
        <v>1449123.8379849782</v>
      </c>
    </row>
    <row r="27" spans="1:21" ht="13.5">
      <c r="A27" s="3">
        <v>2027</v>
      </c>
      <c r="B27" s="21">
        <v>197800</v>
      </c>
      <c r="C27" s="17">
        <v>264300</v>
      </c>
      <c r="D27" s="17">
        <v>62010</v>
      </c>
      <c r="E27" s="17">
        <v>28600</v>
      </c>
      <c r="F27" s="17">
        <v>19118.942434554087</v>
      </c>
      <c r="G27" s="17">
        <v>39301</v>
      </c>
      <c r="H27" s="17">
        <v>93633.966463364195</v>
      </c>
      <c r="I27" s="17">
        <v>22669</v>
      </c>
      <c r="J27" s="17">
        <v>134790</v>
      </c>
      <c r="K27" s="17">
        <v>338600</v>
      </c>
      <c r="L27" s="17">
        <v>64800</v>
      </c>
      <c r="M27" s="17">
        <v>14800</v>
      </c>
      <c r="N27" s="17">
        <v>60950</v>
      </c>
      <c r="O27" s="17">
        <v>29050</v>
      </c>
      <c r="P27" s="17">
        <v>51879</v>
      </c>
      <c r="Q27" s="22">
        <v>30210</v>
      </c>
      <c r="R27" s="9">
        <v>1160602.9664633642</v>
      </c>
      <c r="S27" s="9">
        <v>171479</v>
      </c>
      <c r="T27" s="9">
        <v>120429.94243455409</v>
      </c>
      <c r="U27" s="10">
        <v>1452511.9088979182</v>
      </c>
    </row>
    <row r="28" spans="1:21" ht="13.5">
      <c r="A28" s="3">
        <v>2028</v>
      </c>
      <c r="B28" s="21">
        <v>197800</v>
      </c>
      <c r="C28" s="17">
        <v>269880</v>
      </c>
      <c r="D28" s="17">
        <v>62010</v>
      </c>
      <c r="E28" s="17">
        <v>29000</v>
      </c>
      <c r="F28" s="17">
        <v>19145.655216040541</v>
      </c>
      <c r="G28" s="17">
        <v>39309</v>
      </c>
      <c r="H28" s="17">
        <v>94190.494875442426</v>
      </c>
      <c r="I28" s="17">
        <v>22773</v>
      </c>
      <c r="J28" s="17">
        <v>134050</v>
      </c>
      <c r="K28" s="17">
        <v>337700</v>
      </c>
      <c r="L28" s="17">
        <v>65000</v>
      </c>
      <c r="M28" s="17">
        <v>14700</v>
      </c>
      <c r="N28" s="17">
        <v>61360</v>
      </c>
      <c r="O28" s="17">
        <v>29050</v>
      </c>
      <c r="P28" s="17">
        <v>52733</v>
      </c>
      <c r="Q28" s="22">
        <v>30510</v>
      </c>
      <c r="R28" s="9">
        <v>1166053.4948754425</v>
      </c>
      <c r="S28" s="9">
        <v>172693</v>
      </c>
      <c r="T28" s="9">
        <v>120464.65521604054</v>
      </c>
      <c r="U28" s="10">
        <v>1459211.150091483</v>
      </c>
    </row>
    <row r="29" spans="1:21" ht="13.5">
      <c r="A29" s="3">
        <v>2029</v>
      </c>
      <c r="B29" s="21">
        <v>197800</v>
      </c>
      <c r="C29" s="17">
        <v>275260</v>
      </c>
      <c r="D29" s="17">
        <v>62010</v>
      </c>
      <c r="E29" s="17">
        <v>29200</v>
      </c>
      <c r="F29" s="17">
        <v>19178.538458930892</v>
      </c>
      <c r="G29" s="17">
        <v>39302</v>
      </c>
      <c r="H29" s="17">
        <v>95214.416015791867</v>
      </c>
      <c r="I29" s="17">
        <v>22737</v>
      </c>
      <c r="J29" s="17">
        <v>133510</v>
      </c>
      <c r="K29" s="17">
        <v>337200</v>
      </c>
      <c r="L29" s="17">
        <v>65200</v>
      </c>
      <c r="M29" s="17">
        <v>14500</v>
      </c>
      <c r="N29" s="17">
        <v>61660</v>
      </c>
      <c r="O29" s="17">
        <v>29150</v>
      </c>
      <c r="P29" s="17">
        <v>54944</v>
      </c>
      <c r="Q29" s="22">
        <v>30710</v>
      </c>
      <c r="R29" s="9">
        <v>1173628.4160157917</v>
      </c>
      <c r="S29" s="9">
        <v>173457</v>
      </c>
      <c r="T29" s="9">
        <v>120490.5384589309</v>
      </c>
      <c r="U29" s="10">
        <v>1467575.9544747227</v>
      </c>
    </row>
    <row r="30" spans="1:21" ht="13.5">
      <c r="A30" s="4">
        <v>2030</v>
      </c>
      <c r="B30" s="18">
        <v>197800</v>
      </c>
      <c r="C30" s="19">
        <v>280690</v>
      </c>
      <c r="D30" s="19">
        <v>62010</v>
      </c>
      <c r="E30" s="19">
        <v>29200</v>
      </c>
      <c r="F30" s="19">
        <v>19260.147724661761</v>
      </c>
      <c r="G30" s="19">
        <v>39301</v>
      </c>
      <c r="H30" s="19">
        <v>95644.271902990731</v>
      </c>
      <c r="I30" s="19">
        <v>22635</v>
      </c>
      <c r="J30" s="19">
        <v>133380</v>
      </c>
      <c r="K30" s="19">
        <v>337200</v>
      </c>
      <c r="L30" s="19">
        <v>65500</v>
      </c>
      <c r="M30" s="19">
        <v>14400</v>
      </c>
      <c r="N30" s="19">
        <v>61970</v>
      </c>
      <c r="O30" s="19">
        <v>29350</v>
      </c>
      <c r="P30" s="19">
        <v>55174</v>
      </c>
      <c r="Q30" s="20">
        <v>30910</v>
      </c>
      <c r="R30" s="11">
        <v>1179788.2719029908</v>
      </c>
      <c r="S30" s="11">
        <v>174065</v>
      </c>
      <c r="T30" s="11">
        <v>120571.14772466176</v>
      </c>
      <c r="U30" s="12">
        <v>1474424.4196276525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79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117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6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204843</v>
      </c>
      <c r="C16" s="17">
        <v>281915</v>
      </c>
      <c r="D16" s="17">
        <v>50630</v>
      </c>
      <c r="E16" s="17">
        <v>27135</v>
      </c>
      <c r="F16" s="17">
        <v>19846</v>
      </c>
      <c r="G16" s="17">
        <v>41747</v>
      </c>
      <c r="H16" s="17">
        <v>114496</v>
      </c>
      <c r="I16" s="17">
        <v>21730</v>
      </c>
      <c r="J16" s="17">
        <v>164861</v>
      </c>
      <c r="K16" s="17">
        <v>347280</v>
      </c>
      <c r="L16" s="17">
        <v>72650</v>
      </c>
      <c r="M16" s="17">
        <v>20074</v>
      </c>
      <c r="N16" s="17">
        <v>57306</v>
      </c>
      <c r="O16" s="17">
        <v>30105</v>
      </c>
      <c r="P16" s="17">
        <v>64449</v>
      </c>
      <c r="Q16" s="22">
        <v>28117</v>
      </c>
      <c r="R16" s="9">
        <v>1270568</v>
      </c>
      <c r="S16" s="9">
        <v>164393</v>
      </c>
      <c r="T16" s="9">
        <v>112223</v>
      </c>
      <c r="U16" s="10">
        <v>1547184</v>
      </c>
    </row>
    <row r="17" spans="1:21" ht="13.5">
      <c r="A17" s="3">
        <v>2017</v>
      </c>
      <c r="B17" s="21">
        <v>202700</v>
      </c>
      <c r="C17" s="17">
        <v>286550</v>
      </c>
      <c r="D17" s="17">
        <v>51670</v>
      </c>
      <c r="E17" s="17">
        <v>26800</v>
      </c>
      <c r="F17" s="17">
        <v>19535</v>
      </c>
      <c r="G17" s="17">
        <v>41869</v>
      </c>
      <c r="H17" s="17">
        <v>113028.20469946101</v>
      </c>
      <c r="I17" s="17">
        <v>21930</v>
      </c>
      <c r="J17" s="17">
        <v>161850</v>
      </c>
      <c r="K17" s="17">
        <v>355500</v>
      </c>
      <c r="L17" s="17">
        <v>71400</v>
      </c>
      <c r="M17" s="17">
        <v>19600</v>
      </c>
      <c r="N17" s="17">
        <v>57700</v>
      </c>
      <c r="O17" s="17">
        <v>30400</v>
      </c>
      <c r="P17" s="17">
        <v>65927</v>
      </c>
      <c r="Q17" s="22">
        <v>28700</v>
      </c>
      <c r="R17" s="9">
        <v>1276555.2046994609</v>
      </c>
      <c r="S17" s="9">
        <v>165530</v>
      </c>
      <c r="T17" s="9">
        <v>113074</v>
      </c>
      <c r="U17" s="10">
        <v>1555159.2046994609</v>
      </c>
    </row>
    <row r="18" spans="1:21" ht="13.5">
      <c r="A18" s="3">
        <v>2018</v>
      </c>
      <c r="B18" s="21">
        <v>196500</v>
      </c>
      <c r="C18" s="17">
        <v>291420</v>
      </c>
      <c r="D18" s="17">
        <v>51290</v>
      </c>
      <c r="E18" s="17">
        <v>26700</v>
      </c>
      <c r="F18" s="17">
        <v>19558.277104804998</v>
      </c>
      <c r="G18" s="17">
        <v>41813</v>
      </c>
      <c r="H18" s="17">
        <v>111283.49211254521</v>
      </c>
      <c r="I18" s="17">
        <v>21965</v>
      </c>
      <c r="J18" s="17">
        <v>159440</v>
      </c>
      <c r="K18" s="17">
        <v>351100</v>
      </c>
      <c r="L18" s="17">
        <v>68900</v>
      </c>
      <c r="M18" s="17">
        <v>19300</v>
      </c>
      <c r="N18" s="17">
        <v>59000</v>
      </c>
      <c r="O18" s="17">
        <v>30100</v>
      </c>
      <c r="P18" s="17">
        <v>63290</v>
      </c>
      <c r="Q18" s="22">
        <v>28900</v>
      </c>
      <c r="R18" s="9">
        <v>1261233.4921125453</v>
      </c>
      <c r="S18" s="9">
        <v>166665</v>
      </c>
      <c r="T18" s="9">
        <v>112661.27710480499</v>
      </c>
      <c r="U18" s="10">
        <v>1540559.7692173501</v>
      </c>
    </row>
    <row r="19" spans="1:21" ht="13.5">
      <c r="A19" s="3">
        <v>2019</v>
      </c>
      <c r="B19" s="21">
        <v>189300</v>
      </c>
      <c r="C19" s="17">
        <v>293700</v>
      </c>
      <c r="D19" s="17">
        <v>51650</v>
      </c>
      <c r="E19" s="17">
        <v>26100</v>
      </c>
      <c r="F19" s="17">
        <v>19833.819656169031</v>
      </c>
      <c r="G19" s="17">
        <v>41780</v>
      </c>
      <c r="H19" s="17">
        <v>108679.24760156681</v>
      </c>
      <c r="I19" s="17">
        <v>21972</v>
      </c>
      <c r="J19" s="17">
        <v>154240</v>
      </c>
      <c r="K19" s="17">
        <v>349300</v>
      </c>
      <c r="L19" s="17">
        <v>66500</v>
      </c>
      <c r="M19" s="17">
        <v>18800</v>
      </c>
      <c r="N19" s="17">
        <v>59200</v>
      </c>
      <c r="O19" s="17">
        <v>29700</v>
      </c>
      <c r="P19" s="17">
        <v>61770</v>
      </c>
      <c r="Q19" s="22">
        <v>29100</v>
      </c>
      <c r="R19" s="9">
        <v>1242289.2476015668</v>
      </c>
      <c r="S19" s="9">
        <v>166072</v>
      </c>
      <c r="T19" s="9">
        <v>113263.81965616903</v>
      </c>
      <c r="U19" s="10">
        <v>1521625.0672577359</v>
      </c>
    </row>
    <row r="20" spans="1:21" ht="13.5">
      <c r="A20" s="3">
        <v>2020</v>
      </c>
      <c r="B20" s="21">
        <v>186100</v>
      </c>
      <c r="C20" s="17">
        <v>286820</v>
      </c>
      <c r="D20" s="17">
        <v>52400</v>
      </c>
      <c r="E20" s="17">
        <v>25500</v>
      </c>
      <c r="F20" s="17">
        <v>19978.199372064035</v>
      </c>
      <c r="G20" s="17">
        <v>41684</v>
      </c>
      <c r="H20" s="17">
        <v>105374.19291317205</v>
      </c>
      <c r="I20" s="17">
        <v>21866</v>
      </c>
      <c r="J20" s="17">
        <v>148440</v>
      </c>
      <c r="K20" s="17">
        <v>345000</v>
      </c>
      <c r="L20" s="17">
        <v>64600</v>
      </c>
      <c r="M20" s="17">
        <v>18200</v>
      </c>
      <c r="N20" s="17">
        <v>59400</v>
      </c>
      <c r="O20" s="17">
        <v>29300</v>
      </c>
      <c r="P20" s="17">
        <v>59731</v>
      </c>
      <c r="Q20" s="22">
        <v>29300</v>
      </c>
      <c r="R20" s="9">
        <v>1214265.1929131721</v>
      </c>
      <c r="S20" s="9">
        <v>165366</v>
      </c>
      <c r="T20" s="9">
        <v>114062.19937206403</v>
      </c>
      <c r="U20" s="10">
        <v>1493693.3922852362</v>
      </c>
    </row>
    <row r="21" spans="1:21" ht="13.5">
      <c r="A21" s="3">
        <v>2021</v>
      </c>
      <c r="B21" s="21">
        <v>181400</v>
      </c>
      <c r="C21" s="17">
        <v>277900</v>
      </c>
      <c r="D21" s="17">
        <v>52930</v>
      </c>
      <c r="E21" s="17">
        <v>25000</v>
      </c>
      <c r="F21" s="17">
        <v>20031.056652152856</v>
      </c>
      <c r="G21" s="17">
        <v>41683</v>
      </c>
      <c r="H21" s="17">
        <v>103110.13583766689</v>
      </c>
      <c r="I21" s="17">
        <v>21900</v>
      </c>
      <c r="J21" s="17">
        <v>144480</v>
      </c>
      <c r="K21" s="17">
        <v>341600</v>
      </c>
      <c r="L21" s="17">
        <v>62600</v>
      </c>
      <c r="M21" s="17">
        <v>17800</v>
      </c>
      <c r="N21" s="17">
        <v>59500</v>
      </c>
      <c r="O21" s="17">
        <v>28700</v>
      </c>
      <c r="P21" s="17">
        <v>57521</v>
      </c>
      <c r="Q21" s="22">
        <v>29400</v>
      </c>
      <c r="R21" s="9">
        <v>1186411.1358376669</v>
      </c>
      <c r="S21" s="9">
        <v>164500</v>
      </c>
      <c r="T21" s="9">
        <v>114644.05665215285</v>
      </c>
      <c r="U21" s="10">
        <v>1465555.1924898198</v>
      </c>
    </row>
    <row r="22" spans="1:21" ht="13.5">
      <c r="A22" s="3">
        <v>2022</v>
      </c>
      <c r="B22" s="21">
        <v>178400</v>
      </c>
      <c r="C22" s="17">
        <v>270000</v>
      </c>
      <c r="D22" s="17">
        <v>54480</v>
      </c>
      <c r="E22" s="17">
        <v>24800</v>
      </c>
      <c r="F22" s="17">
        <v>20067.786549090863</v>
      </c>
      <c r="G22" s="17">
        <v>41526</v>
      </c>
      <c r="H22" s="17">
        <v>101233.04455456484</v>
      </c>
      <c r="I22" s="17">
        <v>21871</v>
      </c>
      <c r="J22" s="17">
        <v>140810</v>
      </c>
      <c r="K22" s="17">
        <v>336000</v>
      </c>
      <c r="L22" s="17">
        <v>60900</v>
      </c>
      <c r="M22" s="17">
        <v>17400</v>
      </c>
      <c r="N22" s="17">
        <v>59700</v>
      </c>
      <c r="O22" s="17">
        <v>28600</v>
      </c>
      <c r="P22" s="17">
        <v>56430</v>
      </c>
      <c r="Q22" s="22">
        <v>29500</v>
      </c>
      <c r="R22" s="9">
        <v>1161173.0445545649</v>
      </c>
      <c r="S22" s="9">
        <v>164471</v>
      </c>
      <c r="T22" s="9">
        <v>116073.78654909086</v>
      </c>
      <c r="U22" s="10">
        <v>1441717.8311036557</v>
      </c>
    </row>
    <row r="23" spans="1:21" ht="13.5">
      <c r="A23" s="3">
        <v>2023</v>
      </c>
      <c r="B23" s="21">
        <v>174900</v>
      </c>
      <c r="C23" s="17">
        <v>263210</v>
      </c>
      <c r="D23" s="17">
        <v>55880</v>
      </c>
      <c r="E23" s="17">
        <v>25000</v>
      </c>
      <c r="F23" s="17">
        <v>19862.367540239411</v>
      </c>
      <c r="G23" s="17">
        <v>41326</v>
      </c>
      <c r="H23" s="17">
        <v>100009.64352459421</v>
      </c>
      <c r="I23" s="17">
        <v>21887</v>
      </c>
      <c r="J23" s="17">
        <v>137680</v>
      </c>
      <c r="K23" s="17">
        <v>331800</v>
      </c>
      <c r="L23" s="17">
        <v>60200</v>
      </c>
      <c r="M23" s="17">
        <v>17100</v>
      </c>
      <c r="N23" s="17">
        <v>60100</v>
      </c>
      <c r="O23" s="17">
        <v>28600</v>
      </c>
      <c r="P23" s="17">
        <v>56022</v>
      </c>
      <c r="Q23" s="22">
        <v>29600</v>
      </c>
      <c r="R23" s="9">
        <v>1140921.6435245941</v>
      </c>
      <c r="S23" s="9">
        <v>165187</v>
      </c>
      <c r="T23" s="9">
        <v>117068.36754023941</v>
      </c>
      <c r="U23" s="10">
        <v>1423177.0110648335</v>
      </c>
    </row>
    <row r="24" spans="1:21" ht="13.5">
      <c r="A24" s="3">
        <v>2024</v>
      </c>
      <c r="B24" s="21">
        <v>172800</v>
      </c>
      <c r="C24" s="17">
        <v>257480</v>
      </c>
      <c r="D24" s="17">
        <v>57830</v>
      </c>
      <c r="E24" s="17">
        <v>25000</v>
      </c>
      <c r="F24" s="17">
        <v>19856.592490518582</v>
      </c>
      <c r="G24" s="17">
        <v>41126</v>
      </c>
      <c r="H24" s="17">
        <v>99192.388818707885</v>
      </c>
      <c r="I24" s="17">
        <v>22069</v>
      </c>
      <c r="J24" s="17">
        <v>134970</v>
      </c>
      <c r="K24" s="17">
        <v>332200</v>
      </c>
      <c r="L24" s="17">
        <v>60100</v>
      </c>
      <c r="M24" s="17">
        <v>16500</v>
      </c>
      <c r="N24" s="17">
        <v>60600</v>
      </c>
      <c r="O24" s="17">
        <v>28700</v>
      </c>
      <c r="P24" s="17">
        <v>56078</v>
      </c>
      <c r="Q24" s="22">
        <v>29800</v>
      </c>
      <c r="R24" s="9">
        <v>1129320.3888187078</v>
      </c>
      <c r="S24" s="9">
        <v>166169</v>
      </c>
      <c r="T24" s="9">
        <v>118812.59249051858</v>
      </c>
      <c r="U24" s="10">
        <v>1414301.9813092265</v>
      </c>
    </row>
    <row r="25" spans="1:21" ht="13.5">
      <c r="A25" s="3">
        <v>2025</v>
      </c>
      <c r="B25" s="21">
        <v>171800</v>
      </c>
      <c r="C25" s="17">
        <v>250140</v>
      </c>
      <c r="D25" s="17">
        <v>59550</v>
      </c>
      <c r="E25" s="17">
        <v>25200</v>
      </c>
      <c r="F25" s="17">
        <v>19851.188217935156</v>
      </c>
      <c r="G25" s="17">
        <v>40926</v>
      </c>
      <c r="H25" s="17">
        <v>99113.412921357187</v>
      </c>
      <c r="I25" s="17">
        <v>22423</v>
      </c>
      <c r="J25" s="17">
        <v>132890</v>
      </c>
      <c r="K25" s="17">
        <v>333600</v>
      </c>
      <c r="L25" s="17">
        <v>60300</v>
      </c>
      <c r="M25" s="17">
        <v>16300</v>
      </c>
      <c r="N25" s="17">
        <v>61400</v>
      </c>
      <c r="O25" s="17">
        <v>28900</v>
      </c>
      <c r="P25" s="17">
        <v>55993</v>
      </c>
      <c r="Q25" s="22">
        <v>30200</v>
      </c>
      <c r="R25" s="9">
        <v>1120136.4129213572</v>
      </c>
      <c r="S25" s="9">
        <v>168123</v>
      </c>
      <c r="T25" s="9">
        <v>120327.18821793515</v>
      </c>
      <c r="U25" s="10">
        <v>1408586.6011392924</v>
      </c>
    </row>
    <row r="26" spans="1:21" ht="13.5">
      <c r="A26" s="3">
        <v>2026</v>
      </c>
      <c r="B26" s="21">
        <v>171800</v>
      </c>
      <c r="C26" s="17">
        <v>250450</v>
      </c>
      <c r="D26" s="17">
        <v>61710</v>
      </c>
      <c r="E26" s="17">
        <v>25600</v>
      </c>
      <c r="F26" s="17">
        <v>19858.074907334754</v>
      </c>
      <c r="G26" s="17">
        <v>40726</v>
      </c>
      <c r="H26" s="17">
        <v>99845.794048225012</v>
      </c>
      <c r="I26" s="17">
        <v>22834</v>
      </c>
      <c r="J26" s="17">
        <v>131410</v>
      </c>
      <c r="K26" s="17">
        <v>334200</v>
      </c>
      <c r="L26" s="17">
        <v>60700</v>
      </c>
      <c r="M26" s="17">
        <v>15900</v>
      </c>
      <c r="N26" s="17">
        <v>62100</v>
      </c>
      <c r="O26" s="17">
        <v>29100</v>
      </c>
      <c r="P26" s="17">
        <v>53657</v>
      </c>
      <c r="Q26" s="22">
        <v>30500</v>
      </c>
      <c r="R26" s="9">
        <v>1117962.794048225</v>
      </c>
      <c r="S26" s="9">
        <v>170134</v>
      </c>
      <c r="T26" s="9">
        <v>122294.07490733475</v>
      </c>
      <c r="U26" s="10">
        <v>1410390.8689555598</v>
      </c>
    </row>
    <row r="27" spans="1:21" ht="13.5">
      <c r="A27" s="3">
        <v>2027</v>
      </c>
      <c r="B27" s="21">
        <v>171800</v>
      </c>
      <c r="C27" s="17">
        <v>252410</v>
      </c>
      <c r="D27" s="17">
        <v>63320</v>
      </c>
      <c r="E27" s="17">
        <v>26000</v>
      </c>
      <c r="F27" s="17">
        <v>19844.742434554086</v>
      </c>
      <c r="G27" s="17">
        <v>40526</v>
      </c>
      <c r="H27" s="17">
        <v>100959.31959421861</v>
      </c>
      <c r="I27" s="17">
        <v>23140</v>
      </c>
      <c r="J27" s="17">
        <v>130350</v>
      </c>
      <c r="K27" s="17">
        <v>332100</v>
      </c>
      <c r="L27" s="17">
        <v>61100</v>
      </c>
      <c r="M27" s="17">
        <v>15700</v>
      </c>
      <c r="N27" s="17">
        <v>62700</v>
      </c>
      <c r="O27" s="17">
        <v>29300</v>
      </c>
      <c r="P27" s="17">
        <v>54527</v>
      </c>
      <c r="Q27" s="22">
        <v>30800</v>
      </c>
      <c r="R27" s="9">
        <v>1118946.3195942186</v>
      </c>
      <c r="S27" s="9">
        <v>171940</v>
      </c>
      <c r="T27" s="9">
        <v>123690.74243455409</v>
      </c>
      <c r="U27" s="10">
        <v>1414577.0620287727</v>
      </c>
    </row>
    <row r="28" spans="1:21" ht="13.5">
      <c r="A28" s="3">
        <v>2028</v>
      </c>
      <c r="B28" s="21">
        <v>171800</v>
      </c>
      <c r="C28" s="17">
        <v>257780</v>
      </c>
      <c r="D28" s="17">
        <v>63320</v>
      </c>
      <c r="E28" s="17">
        <v>26300</v>
      </c>
      <c r="F28" s="17">
        <v>19876.45521604054</v>
      </c>
      <c r="G28" s="17">
        <v>40526</v>
      </c>
      <c r="H28" s="17">
        <v>102305.87501513782</v>
      </c>
      <c r="I28" s="17">
        <v>23243</v>
      </c>
      <c r="J28" s="17">
        <v>129610</v>
      </c>
      <c r="K28" s="17">
        <v>331100</v>
      </c>
      <c r="L28" s="17">
        <v>61400</v>
      </c>
      <c r="M28" s="17">
        <v>15600</v>
      </c>
      <c r="N28" s="17">
        <v>63100</v>
      </c>
      <c r="O28" s="17">
        <v>29400</v>
      </c>
      <c r="P28" s="17">
        <v>55293</v>
      </c>
      <c r="Q28" s="22">
        <v>31100</v>
      </c>
      <c r="R28" s="9">
        <v>1124888.8750151377</v>
      </c>
      <c r="S28" s="9">
        <v>173143</v>
      </c>
      <c r="T28" s="9">
        <v>123722.45521604054</v>
      </c>
      <c r="U28" s="10">
        <v>1421754.3302311783</v>
      </c>
    </row>
    <row r="29" spans="1:21" ht="13.5">
      <c r="A29" s="3">
        <v>2029</v>
      </c>
      <c r="B29" s="21">
        <v>171800</v>
      </c>
      <c r="C29" s="17">
        <v>262830</v>
      </c>
      <c r="D29" s="17">
        <v>63320</v>
      </c>
      <c r="E29" s="17">
        <v>26500</v>
      </c>
      <c r="F29" s="17">
        <v>19915.338458930892</v>
      </c>
      <c r="G29" s="17">
        <v>40526</v>
      </c>
      <c r="H29" s="17">
        <v>104268.2473049582</v>
      </c>
      <c r="I29" s="17">
        <v>23207</v>
      </c>
      <c r="J29" s="17">
        <v>129080</v>
      </c>
      <c r="K29" s="17">
        <v>330500</v>
      </c>
      <c r="L29" s="17">
        <v>61700</v>
      </c>
      <c r="M29" s="17">
        <v>15400</v>
      </c>
      <c r="N29" s="17">
        <v>63500</v>
      </c>
      <c r="O29" s="17">
        <v>29500</v>
      </c>
      <c r="P29" s="17">
        <v>57432</v>
      </c>
      <c r="Q29" s="22">
        <v>31300</v>
      </c>
      <c r="R29" s="9">
        <v>1133010.2473049583</v>
      </c>
      <c r="S29" s="9">
        <v>174007</v>
      </c>
      <c r="T29" s="9">
        <v>123761.3384589309</v>
      </c>
      <c r="U29" s="10">
        <v>1430778.5857638889</v>
      </c>
    </row>
    <row r="30" spans="1:21" ht="13.5">
      <c r="A30" s="4">
        <v>2030</v>
      </c>
      <c r="B30" s="18">
        <v>171800</v>
      </c>
      <c r="C30" s="19">
        <v>267860</v>
      </c>
      <c r="D30" s="19">
        <v>63320</v>
      </c>
      <c r="E30" s="19">
        <v>26500</v>
      </c>
      <c r="F30" s="19">
        <v>20019.947724661761</v>
      </c>
      <c r="G30" s="19">
        <v>40526</v>
      </c>
      <c r="H30" s="19">
        <v>104817.9305891375</v>
      </c>
      <c r="I30" s="19">
        <v>23105</v>
      </c>
      <c r="J30" s="19">
        <v>128910</v>
      </c>
      <c r="K30" s="19">
        <v>330500</v>
      </c>
      <c r="L30" s="19">
        <v>62000</v>
      </c>
      <c r="M30" s="19">
        <v>15300</v>
      </c>
      <c r="N30" s="19">
        <v>63900</v>
      </c>
      <c r="O30" s="19">
        <v>29700</v>
      </c>
      <c r="P30" s="19">
        <v>57638</v>
      </c>
      <c r="Q30" s="20">
        <v>31500</v>
      </c>
      <c r="R30" s="11">
        <v>1138825.9305891376</v>
      </c>
      <c r="S30" s="11">
        <v>174705</v>
      </c>
      <c r="T30" s="11">
        <v>123865.94772466176</v>
      </c>
      <c r="U30" s="12">
        <v>1437396.8783137994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118</v>
      </c>
      <c r="B4" s="14" t="s">
        <v>198</v>
      </c>
    </row>
    <row r="5" spans="1:21">
      <c r="A5" s="23"/>
      <c r="B5" s="14"/>
    </row>
    <row r="6" spans="1:21" ht="7.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190408</v>
      </c>
      <c r="C16" s="17">
        <v>254844</v>
      </c>
      <c r="D16" s="17">
        <v>43408</v>
      </c>
      <c r="E16" s="17">
        <v>27135</v>
      </c>
      <c r="F16" s="17">
        <v>17101</v>
      </c>
      <c r="G16" s="17">
        <v>36417</v>
      </c>
      <c r="H16" s="17">
        <v>103348</v>
      </c>
      <c r="I16" s="17">
        <v>19117</v>
      </c>
      <c r="J16" s="17">
        <v>151068</v>
      </c>
      <c r="K16" s="17">
        <v>323226</v>
      </c>
      <c r="L16" s="17">
        <v>68028</v>
      </c>
      <c r="M16" s="17">
        <v>17634</v>
      </c>
      <c r="N16" s="17">
        <v>49830</v>
      </c>
      <c r="O16" s="17">
        <v>27198</v>
      </c>
      <c r="P16" s="17">
        <v>60348</v>
      </c>
      <c r="Q16" s="22">
        <v>26279</v>
      </c>
      <c r="R16" s="9">
        <v>1168904</v>
      </c>
      <c r="S16" s="9">
        <v>149559</v>
      </c>
      <c r="T16" s="9">
        <v>96926</v>
      </c>
      <c r="U16" s="10">
        <v>1415389</v>
      </c>
    </row>
    <row r="17" spans="1:21" ht="13.5">
      <c r="A17" s="3">
        <v>2017</v>
      </c>
      <c r="B17" s="21">
        <v>187600</v>
      </c>
      <c r="C17" s="17">
        <v>258480</v>
      </c>
      <c r="D17" s="17">
        <v>44800</v>
      </c>
      <c r="E17" s="17">
        <v>26800</v>
      </c>
      <c r="F17" s="17">
        <v>16998</v>
      </c>
      <c r="G17" s="17">
        <v>36683</v>
      </c>
      <c r="H17" s="17">
        <v>102837.90543620707</v>
      </c>
      <c r="I17" s="17">
        <v>19168</v>
      </c>
      <c r="J17" s="17">
        <v>149870</v>
      </c>
      <c r="K17" s="17">
        <v>330900</v>
      </c>
      <c r="L17" s="17">
        <v>66700</v>
      </c>
      <c r="M17" s="17">
        <v>17300</v>
      </c>
      <c r="N17" s="17">
        <v>50300</v>
      </c>
      <c r="O17" s="17">
        <v>27500</v>
      </c>
      <c r="P17" s="17">
        <v>60484</v>
      </c>
      <c r="Q17" s="22">
        <v>26800</v>
      </c>
      <c r="R17" s="9">
        <v>1174171.9054362071</v>
      </c>
      <c r="S17" s="9">
        <v>150568</v>
      </c>
      <c r="T17" s="9">
        <v>98481</v>
      </c>
      <c r="U17" s="10">
        <v>1423220.9054362071</v>
      </c>
    </row>
    <row r="18" spans="1:21" ht="13.5">
      <c r="A18" s="3">
        <v>2018</v>
      </c>
      <c r="B18" s="21">
        <v>183700</v>
      </c>
      <c r="C18" s="17">
        <v>260820</v>
      </c>
      <c r="D18" s="17">
        <v>44300</v>
      </c>
      <c r="E18" s="17">
        <v>26700</v>
      </c>
      <c r="F18" s="17">
        <v>17241.277104804998</v>
      </c>
      <c r="G18" s="17">
        <v>36758</v>
      </c>
      <c r="H18" s="17">
        <v>101684.44226476552</v>
      </c>
      <c r="I18" s="17">
        <v>19404</v>
      </c>
      <c r="J18" s="17">
        <v>147750</v>
      </c>
      <c r="K18" s="17">
        <v>326800</v>
      </c>
      <c r="L18" s="17">
        <v>65500</v>
      </c>
      <c r="M18" s="17">
        <v>17000</v>
      </c>
      <c r="N18" s="17">
        <v>51700</v>
      </c>
      <c r="O18" s="17">
        <v>27600</v>
      </c>
      <c r="P18" s="17">
        <v>59073</v>
      </c>
      <c r="Q18" s="22">
        <v>27000</v>
      </c>
      <c r="R18" s="9">
        <v>1162327.4422647655</v>
      </c>
      <c r="S18" s="9">
        <v>152404</v>
      </c>
      <c r="T18" s="9">
        <v>98299.277104804991</v>
      </c>
      <c r="U18" s="10">
        <v>1413030.7193695705</v>
      </c>
    </row>
    <row r="19" spans="1:21" ht="13.5">
      <c r="A19" s="3">
        <v>2019</v>
      </c>
      <c r="B19" s="21">
        <v>179300</v>
      </c>
      <c r="C19" s="17">
        <v>258100</v>
      </c>
      <c r="D19" s="17">
        <v>44400</v>
      </c>
      <c r="E19" s="17">
        <v>26100</v>
      </c>
      <c r="F19" s="17">
        <v>17536.819656169031</v>
      </c>
      <c r="G19" s="17">
        <v>36826</v>
      </c>
      <c r="H19" s="17">
        <v>99814.81715004654</v>
      </c>
      <c r="I19" s="17">
        <v>19611</v>
      </c>
      <c r="J19" s="17">
        <v>144800</v>
      </c>
      <c r="K19" s="17">
        <v>325100</v>
      </c>
      <c r="L19" s="17">
        <v>63700</v>
      </c>
      <c r="M19" s="17">
        <v>16500</v>
      </c>
      <c r="N19" s="17">
        <v>52300</v>
      </c>
      <c r="O19" s="17">
        <v>27600</v>
      </c>
      <c r="P19" s="17">
        <v>57764</v>
      </c>
      <c r="Q19" s="22">
        <v>27200</v>
      </c>
      <c r="R19" s="9">
        <v>1145078.8171500466</v>
      </c>
      <c r="S19" s="9">
        <v>152811</v>
      </c>
      <c r="T19" s="9">
        <v>98762.819656169027</v>
      </c>
      <c r="U19" s="10">
        <v>1396652.6368062156</v>
      </c>
    </row>
    <row r="20" spans="1:21" ht="13.5">
      <c r="A20" s="3">
        <v>2020</v>
      </c>
      <c r="B20" s="21">
        <v>178200</v>
      </c>
      <c r="C20" s="17">
        <v>254020</v>
      </c>
      <c r="D20" s="17">
        <v>44800</v>
      </c>
      <c r="E20" s="17">
        <v>25500</v>
      </c>
      <c r="F20" s="17">
        <v>17694.199372064035</v>
      </c>
      <c r="G20" s="17">
        <v>36831</v>
      </c>
      <c r="H20" s="17">
        <v>96944.080715034768</v>
      </c>
      <c r="I20" s="17">
        <v>19705</v>
      </c>
      <c r="J20" s="17">
        <v>141200</v>
      </c>
      <c r="K20" s="17">
        <v>321100</v>
      </c>
      <c r="L20" s="17">
        <v>61900</v>
      </c>
      <c r="M20" s="17">
        <v>16100.000000000002</v>
      </c>
      <c r="N20" s="17">
        <v>52800</v>
      </c>
      <c r="O20" s="17">
        <v>27500</v>
      </c>
      <c r="P20" s="17">
        <v>55884</v>
      </c>
      <c r="Q20" s="22">
        <v>27400</v>
      </c>
      <c r="R20" s="9">
        <v>1125348.0807150346</v>
      </c>
      <c r="S20" s="9">
        <v>152905</v>
      </c>
      <c r="T20" s="9">
        <v>99325.199372064031</v>
      </c>
      <c r="U20" s="10">
        <v>1377578.2800870989</v>
      </c>
    </row>
    <row r="21" spans="1:21" ht="13.5">
      <c r="A21" s="3">
        <v>2021</v>
      </c>
      <c r="B21" s="21">
        <v>176000</v>
      </c>
      <c r="C21" s="17">
        <v>249790</v>
      </c>
      <c r="D21" s="17">
        <v>45200</v>
      </c>
      <c r="E21" s="17">
        <v>25000</v>
      </c>
      <c r="F21" s="17">
        <v>17739.056652152856</v>
      </c>
      <c r="G21" s="17">
        <v>36830</v>
      </c>
      <c r="H21" s="17">
        <v>94602.787258304597</v>
      </c>
      <c r="I21" s="17">
        <v>19739</v>
      </c>
      <c r="J21" s="17">
        <v>137420</v>
      </c>
      <c r="K21" s="17">
        <v>317900</v>
      </c>
      <c r="L21" s="17">
        <v>59900</v>
      </c>
      <c r="M21" s="17">
        <v>15700</v>
      </c>
      <c r="N21" s="17">
        <v>53300</v>
      </c>
      <c r="O21" s="17">
        <v>27300</v>
      </c>
      <c r="P21" s="17">
        <v>53753</v>
      </c>
      <c r="Q21" s="22">
        <v>27500</v>
      </c>
      <c r="R21" s="9">
        <v>1105065.7872583047</v>
      </c>
      <c r="S21" s="9">
        <v>152839</v>
      </c>
      <c r="T21" s="9">
        <v>99769.056652152853</v>
      </c>
      <c r="U21" s="10">
        <v>1357673.8439104576</v>
      </c>
    </row>
    <row r="22" spans="1:21" ht="13.5">
      <c r="A22" s="3">
        <v>2022</v>
      </c>
      <c r="B22" s="21">
        <v>173200</v>
      </c>
      <c r="C22" s="17">
        <v>246590</v>
      </c>
      <c r="D22" s="17">
        <v>46400</v>
      </c>
      <c r="E22" s="17">
        <v>24800</v>
      </c>
      <c r="F22" s="17">
        <v>17737.786549090863</v>
      </c>
      <c r="G22" s="17">
        <v>36831</v>
      </c>
      <c r="H22" s="17">
        <v>92479.603201265199</v>
      </c>
      <c r="I22" s="17">
        <v>19710</v>
      </c>
      <c r="J22" s="17">
        <v>133910</v>
      </c>
      <c r="K22" s="17">
        <v>312700</v>
      </c>
      <c r="L22" s="17">
        <v>58200</v>
      </c>
      <c r="M22" s="17">
        <v>15300</v>
      </c>
      <c r="N22" s="17">
        <v>53700</v>
      </c>
      <c r="O22" s="17">
        <v>27200</v>
      </c>
      <c r="P22" s="17">
        <v>52704</v>
      </c>
      <c r="Q22" s="22">
        <v>27600</v>
      </c>
      <c r="R22" s="9">
        <v>1085083.6032012652</v>
      </c>
      <c r="S22" s="9">
        <v>153010</v>
      </c>
      <c r="T22" s="9">
        <v>100968.78654909086</v>
      </c>
      <c r="U22" s="10">
        <v>1339062.3897503561</v>
      </c>
    </row>
    <row r="23" spans="1:21" ht="13.5">
      <c r="A23" s="3">
        <v>2023</v>
      </c>
      <c r="B23" s="21">
        <v>169700</v>
      </c>
      <c r="C23" s="17">
        <v>244420</v>
      </c>
      <c r="D23" s="17">
        <v>47300</v>
      </c>
      <c r="E23" s="17">
        <v>25000</v>
      </c>
      <c r="F23" s="17">
        <v>17730.367540239411</v>
      </c>
      <c r="G23" s="17">
        <v>36831</v>
      </c>
      <c r="H23" s="17">
        <v>90826.734450258766</v>
      </c>
      <c r="I23" s="17">
        <v>19726</v>
      </c>
      <c r="J23" s="17">
        <v>130880</v>
      </c>
      <c r="K23" s="17">
        <v>308800</v>
      </c>
      <c r="L23" s="17">
        <v>57500</v>
      </c>
      <c r="M23" s="17">
        <v>15000</v>
      </c>
      <c r="N23" s="17">
        <v>54100</v>
      </c>
      <c r="O23" s="17">
        <v>27100</v>
      </c>
      <c r="P23" s="17">
        <v>52366</v>
      </c>
      <c r="Q23" s="22">
        <v>27700</v>
      </c>
      <c r="R23" s="9">
        <v>1069492.7344502588</v>
      </c>
      <c r="S23" s="9">
        <v>153626</v>
      </c>
      <c r="T23" s="9">
        <v>101861.36754023941</v>
      </c>
      <c r="U23" s="10">
        <v>1324980.1019904981</v>
      </c>
    </row>
    <row r="24" spans="1:21" ht="13.5">
      <c r="A24" s="3">
        <v>2024</v>
      </c>
      <c r="B24" s="21">
        <v>167600</v>
      </c>
      <c r="C24" s="17">
        <v>243320</v>
      </c>
      <c r="D24" s="17">
        <v>48900</v>
      </c>
      <c r="E24" s="17">
        <v>25000</v>
      </c>
      <c r="F24" s="17">
        <v>17710.592490518582</v>
      </c>
      <c r="G24" s="17">
        <v>36831</v>
      </c>
      <c r="H24" s="17">
        <v>89541.756181733203</v>
      </c>
      <c r="I24" s="17">
        <v>19908</v>
      </c>
      <c r="J24" s="17">
        <v>128210</v>
      </c>
      <c r="K24" s="17">
        <v>309200</v>
      </c>
      <c r="L24" s="17">
        <v>57400</v>
      </c>
      <c r="M24" s="17">
        <v>14600</v>
      </c>
      <c r="N24" s="17">
        <v>54600</v>
      </c>
      <c r="O24" s="17">
        <v>27200</v>
      </c>
      <c r="P24" s="17">
        <v>52497</v>
      </c>
      <c r="Q24" s="22">
        <v>27900</v>
      </c>
      <c r="R24" s="9">
        <v>1062368.7561817332</v>
      </c>
      <c r="S24" s="9">
        <v>154608</v>
      </c>
      <c r="T24" s="9">
        <v>103441.59249051858</v>
      </c>
      <c r="U24" s="10">
        <v>1320418.3486722517</v>
      </c>
    </row>
    <row r="25" spans="1:21" ht="13.5">
      <c r="A25" s="3">
        <v>2025</v>
      </c>
      <c r="B25" s="21">
        <v>166600</v>
      </c>
      <c r="C25" s="17">
        <v>238120</v>
      </c>
      <c r="D25" s="17">
        <v>50400</v>
      </c>
      <c r="E25" s="17">
        <v>25200</v>
      </c>
      <c r="F25" s="17">
        <v>17693.188217935156</v>
      </c>
      <c r="G25" s="17">
        <v>36831</v>
      </c>
      <c r="H25" s="17">
        <v>88790.144695826122</v>
      </c>
      <c r="I25" s="17">
        <v>20262</v>
      </c>
      <c r="J25" s="17">
        <v>126190</v>
      </c>
      <c r="K25" s="17">
        <v>310500</v>
      </c>
      <c r="L25" s="17">
        <v>57600</v>
      </c>
      <c r="M25" s="17">
        <v>14400</v>
      </c>
      <c r="N25" s="17">
        <v>55200</v>
      </c>
      <c r="O25" s="17">
        <v>27400</v>
      </c>
      <c r="P25" s="17">
        <v>52457</v>
      </c>
      <c r="Q25" s="22">
        <v>28200</v>
      </c>
      <c r="R25" s="9">
        <v>1054657.1446958261</v>
      </c>
      <c r="S25" s="9">
        <v>156262</v>
      </c>
      <c r="T25" s="9">
        <v>104924.18821793515</v>
      </c>
      <c r="U25" s="10">
        <v>1315843.3329137613</v>
      </c>
    </row>
    <row r="26" spans="1:21" ht="13.5">
      <c r="A26" s="3">
        <v>2026</v>
      </c>
      <c r="B26" s="21">
        <v>166600</v>
      </c>
      <c r="C26" s="17">
        <v>238240</v>
      </c>
      <c r="D26" s="17">
        <v>52300</v>
      </c>
      <c r="E26" s="17">
        <v>25600</v>
      </c>
      <c r="F26" s="17">
        <v>17695.074907334754</v>
      </c>
      <c r="G26" s="17">
        <v>36831</v>
      </c>
      <c r="H26" s="17">
        <v>88666.883118209313</v>
      </c>
      <c r="I26" s="17">
        <v>20673</v>
      </c>
      <c r="J26" s="17">
        <v>124760</v>
      </c>
      <c r="K26" s="17">
        <v>311100</v>
      </c>
      <c r="L26" s="17">
        <v>58000</v>
      </c>
      <c r="M26" s="17">
        <v>14000</v>
      </c>
      <c r="N26" s="17">
        <v>55800</v>
      </c>
      <c r="O26" s="17">
        <v>27600</v>
      </c>
      <c r="P26" s="17">
        <v>50186</v>
      </c>
      <c r="Q26" s="22">
        <v>28500</v>
      </c>
      <c r="R26" s="9">
        <v>1051552.8831182094</v>
      </c>
      <c r="S26" s="9">
        <v>158173</v>
      </c>
      <c r="T26" s="9">
        <v>106826.07490733475</v>
      </c>
      <c r="U26" s="10">
        <v>1316551.958025544</v>
      </c>
    </row>
    <row r="27" spans="1:21" ht="13.5">
      <c r="A27" s="3">
        <v>2027</v>
      </c>
      <c r="B27" s="21">
        <v>166600</v>
      </c>
      <c r="C27" s="17">
        <v>239930</v>
      </c>
      <c r="D27" s="17">
        <v>53800</v>
      </c>
      <c r="E27" s="17">
        <v>26000</v>
      </c>
      <c r="F27" s="17">
        <v>17702.742434554086</v>
      </c>
      <c r="G27" s="17">
        <v>36831</v>
      </c>
      <c r="H27" s="17">
        <v>89018.537168951443</v>
      </c>
      <c r="I27" s="17">
        <v>20979</v>
      </c>
      <c r="J27" s="17">
        <v>123750</v>
      </c>
      <c r="K27" s="17">
        <v>309100</v>
      </c>
      <c r="L27" s="17">
        <v>58400</v>
      </c>
      <c r="M27" s="17">
        <v>13800</v>
      </c>
      <c r="N27" s="17">
        <v>56400</v>
      </c>
      <c r="O27" s="17">
        <v>27800</v>
      </c>
      <c r="P27" s="17">
        <v>51047</v>
      </c>
      <c r="Q27" s="22">
        <v>28800</v>
      </c>
      <c r="R27" s="9">
        <v>1051645.5371689515</v>
      </c>
      <c r="S27" s="9">
        <v>159979</v>
      </c>
      <c r="T27" s="9">
        <v>108333.74243455409</v>
      </c>
      <c r="U27" s="10">
        <v>1319958.2796035055</v>
      </c>
    </row>
    <row r="28" spans="1:21" ht="13.5">
      <c r="A28" s="3">
        <v>2028</v>
      </c>
      <c r="B28" s="21">
        <v>166600</v>
      </c>
      <c r="C28" s="17">
        <v>245130</v>
      </c>
      <c r="D28" s="17">
        <v>53800</v>
      </c>
      <c r="E28" s="17">
        <v>26300</v>
      </c>
      <c r="F28" s="17">
        <v>17729.45521604054</v>
      </c>
      <c r="G28" s="17">
        <v>36831</v>
      </c>
      <c r="H28" s="17">
        <v>89630.515341905135</v>
      </c>
      <c r="I28" s="17">
        <v>21082</v>
      </c>
      <c r="J28" s="17">
        <v>123050</v>
      </c>
      <c r="K28" s="17">
        <v>308200</v>
      </c>
      <c r="L28" s="17">
        <v>58700</v>
      </c>
      <c r="M28" s="17">
        <v>13700</v>
      </c>
      <c r="N28" s="17">
        <v>56800</v>
      </c>
      <c r="O28" s="17">
        <v>27900</v>
      </c>
      <c r="P28" s="17">
        <v>51851</v>
      </c>
      <c r="Q28" s="22">
        <v>29100</v>
      </c>
      <c r="R28" s="9">
        <v>1056861.5153419052</v>
      </c>
      <c r="S28" s="9">
        <v>161182</v>
      </c>
      <c r="T28" s="9">
        <v>108360.45521604054</v>
      </c>
      <c r="U28" s="10">
        <v>1326403.9705579458</v>
      </c>
    </row>
    <row r="29" spans="1:21" ht="13.5">
      <c r="A29" s="3">
        <v>2029</v>
      </c>
      <c r="B29" s="21">
        <v>166600</v>
      </c>
      <c r="C29" s="17">
        <v>250040</v>
      </c>
      <c r="D29" s="17">
        <v>53800</v>
      </c>
      <c r="E29" s="17">
        <v>26500</v>
      </c>
      <c r="F29" s="17">
        <v>17760.338458930892</v>
      </c>
      <c r="G29" s="17">
        <v>36831</v>
      </c>
      <c r="H29" s="17">
        <v>90687.91295889231</v>
      </c>
      <c r="I29" s="17">
        <v>21046</v>
      </c>
      <c r="J29" s="17">
        <v>122510</v>
      </c>
      <c r="K29" s="17">
        <v>307600</v>
      </c>
      <c r="L29" s="17">
        <v>58900</v>
      </c>
      <c r="M29" s="17">
        <v>13500</v>
      </c>
      <c r="N29" s="17">
        <v>57200</v>
      </c>
      <c r="O29" s="17">
        <v>28000</v>
      </c>
      <c r="P29" s="17">
        <v>53991</v>
      </c>
      <c r="Q29" s="22">
        <v>29300</v>
      </c>
      <c r="R29" s="9">
        <v>1063828.9129588923</v>
      </c>
      <c r="S29" s="9">
        <v>162046</v>
      </c>
      <c r="T29" s="9">
        <v>108391.3384589309</v>
      </c>
      <c r="U29" s="10">
        <v>1334266.2514178231</v>
      </c>
    </row>
    <row r="30" spans="1:21" ht="13.5">
      <c r="A30" s="4">
        <v>2030</v>
      </c>
      <c r="B30" s="18">
        <v>166600</v>
      </c>
      <c r="C30" s="19">
        <v>254900</v>
      </c>
      <c r="D30" s="19">
        <v>53800</v>
      </c>
      <c r="E30" s="19">
        <v>26500</v>
      </c>
      <c r="F30" s="19">
        <v>17830.947724661761</v>
      </c>
      <c r="G30" s="19">
        <v>36831</v>
      </c>
      <c r="H30" s="19">
        <v>91132.114670545401</v>
      </c>
      <c r="I30" s="19">
        <v>20944</v>
      </c>
      <c r="J30" s="19">
        <v>122340</v>
      </c>
      <c r="K30" s="19">
        <v>307600</v>
      </c>
      <c r="L30" s="19">
        <v>59200</v>
      </c>
      <c r="M30" s="19">
        <v>13400</v>
      </c>
      <c r="N30" s="19">
        <v>57500</v>
      </c>
      <c r="O30" s="19">
        <v>28200</v>
      </c>
      <c r="P30" s="19">
        <v>54221</v>
      </c>
      <c r="Q30" s="20">
        <v>29500</v>
      </c>
      <c r="R30" s="11">
        <v>1069393.1146705453</v>
      </c>
      <c r="S30" s="11">
        <v>162644</v>
      </c>
      <c r="T30" s="11">
        <v>108461.94772466176</v>
      </c>
      <c r="U30" s="12">
        <v>1340499.0623952071</v>
      </c>
    </row>
    <row r="31" spans="1:21" ht="13.5" customHeight="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3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ht="13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ht="13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3.5">
      <c r="U35" s="46"/>
    </row>
    <row r="36" spans="1:21" ht="13.5">
      <c r="U36" s="46"/>
    </row>
    <row r="37" spans="1:21">
      <c r="A37" s="57">
        <v>81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3.5">
      <c r="U38" s="46"/>
    </row>
    <row r="39" spans="1:21" ht="13.5">
      <c r="U39" s="46"/>
    </row>
    <row r="40" spans="1:21" ht="13.5">
      <c r="U40" s="46"/>
    </row>
    <row r="41" spans="1:21" ht="13.5">
      <c r="U41" s="46"/>
    </row>
    <row r="42" spans="1:21" ht="13.5">
      <c r="U42" s="46"/>
    </row>
    <row r="43" spans="1:21" ht="13.5">
      <c r="U43" s="46"/>
    </row>
    <row r="44" spans="1:21" ht="13.5">
      <c r="U44" s="46"/>
    </row>
    <row r="45" spans="1:21" ht="13.5">
      <c r="U45" s="46"/>
    </row>
    <row r="46" spans="1:21" ht="13.5">
      <c r="U46" s="46"/>
    </row>
    <row r="47" spans="1:21" ht="13.5">
      <c r="U47" s="46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23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14169</v>
      </c>
      <c r="C16" s="17">
        <v>23129</v>
      </c>
      <c r="D16" s="17">
        <v>7219</v>
      </c>
      <c r="E16" s="17">
        <v>0</v>
      </c>
      <c r="F16" s="17">
        <v>2745</v>
      </c>
      <c r="G16" s="17">
        <v>5330</v>
      </c>
      <c r="H16" s="17">
        <v>11060</v>
      </c>
      <c r="I16" s="17">
        <v>2613</v>
      </c>
      <c r="J16" s="17">
        <v>13793</v>
      </c>
      <c r="K16" s="17">
        <v>0</v>
      </c>
      <c r="L16" s="17">
        <v>4622</v>
      </c>
      <c r="M16" s="17">
        <v>1162</v>
      </c>
      <c r="N16" s="17">
        <v>6662</v>
      </c>
      <c r="O16" s="17">
        <v>2907</v>
      </c>
      <c r="P16" s="17">
        <v>3671</v>
      </c>
      <c r="Q16" s="22">
        <v>1838</v>
      </c>
      <c r="R16" s="9">
        <v>71606</v>
      </c>
      <c r="S16" s="9">
        <v>14020</v>
      </c>
      <c r="T16" s="9">
        <v>15294</v>
      </c>
      <c r="U16" s="10">
        <v>100920</v>
      </c>
    </row>
    <row r="17" spans="1:21" ht="13.5">
      <c r="A17" s="3">
        <v>2017</v>
      </c>
      <c r="B17" s="21">
        <v>14900</v>
      </c>
      <c r="C17" s="17">
        <v>24180</v>
      </c>
      <c r="D17" s="17">
        <v>6870</v>
      </c>
      <c r="E17" s="17">
        <v>0</v>
      </c>
      <c r="F17" s="17">
        <v>2537</v>
      </c>
      <c r="G17" s="17">
        <v>5186</v>
      </c>
      <c r="H17" s="17">
        <v>10104.049171152157</v>
      </c>
      <c r="I17" s="17">
        <v>2762</v>
      </c>
      <c r="J17" s="17">
        <v>11980</v>
      </c>
      <c r="K17" s="17">
        <v>0</v>
      </c>
      <c r="L17" s="17">
        <v>4700</v>
      </c>
      <c r="M17" s="17">
        <v>1100</v>
      </c>
      <c r="N17" s="17">
        <v>6400</v>
      </c>
      <c r="O17" s="17">
        <v>2900</v>
      </c>
      <c r="P17" s="17">
        <v>5043</v>
      </c>
      <c r="Q17" s="22">
        <v>1900</v>
      </c>
      <c r="R17" s="9">
        <v>72007.049171152161</v>
      </c>
      <c r="S17" s="9">
        <v>13962</v>
      </c>
      <c r="T17" s="9">
        <v>14593</v>
      </c>
      <c r="U17" s="10">
        <v>100562.04917115216</v>
      </c>
    </row>
    <row r="18" spans="1:21" ht="13.5">
      <c r="A18" s="3">
        <v>2018</v>
      </c>
      <c r="B18" s="21">
        <v>12600</v>
      </c>
      <c r="C18" s="17">
        <v>26790</v>
      </c>
      <c r="D18" s="17">
        <v>6990</v>
      </c>
      <c r="E18" s="17">
        <v>0</v>
      </c>
      <c r="F18" s="17">
        <v>2317</v>
      </c>
      <c r="G18" s="17">
        <v>5055</v>
      </c>
      <c r="H18" s="17">
        <v>9514.443059553123</v>
      </c>
      <c r="I18" s="17">
        <v>2561</v>
      </c>
      <c r="J18" s="17">
        <v>11690</v>
      </c>
      <c r="K18" s="17">
        <v>0</v>
      </c>
      <c r="L18" s="17">
        <v>3400</v>
      </c>
      <c r="M18" s="17">
        <v>1100</v>
      </c>
      <c r="N18" s="17">
        <v>6300</v>
      </c>
      <c r="O18" s="17">
        <v>2500</v>
      </c>
      <c r="P18" s="17">
        <v>3829</v>
      </c>
      <c r="Q18" s="22">
        <v>1900</v>
      </c>
      <c r="R18" s="9">
        <v>68923.44305955313</v>
      </c>
      <c r="S18" s="9">
        <v>13261</v>
      </c>
      <c r="T18" s="9">
        <v>14362</v>
      </c>
      <c r="U18" s="10">
        <v>96546.44305955313</v>
      </c>
    </row>
    <row r="19" spans="1:21" ht="13.5">
      <c r="A19" s="3">
        <v>2019</v>
      </c>
      <c r="B19" s="21">
        <v>9800</v>
      </c>
      <c r="C19" s="17">
        <v>31880</v>
      </c>
      <c r="D19" s="17">
        <v>7250</v>
      </c>
      <c r="E19" s="17">
        <v>0</v>
      </c>
      <c r="F19" s="17">
        <v>2297</v>
      </c>
      <c r="G19" s="17">
        <v>4954</v>
      </c>
      <c r="H19" s="17">
        <v>8782.0932419659566</v>
      </c>
      <c r="I19" s="17">
        <v>2361</v>
      </c>
      <c r="J19" s="17">
        <v>9440</v>
      </c>
      <c r="K19" s="17">
        <v>0</v>
      </c>
      <c r="L19" s="17">
        <v>2800</v>
      </c>
      <c r="M19" s="17">
        <v>1100</v>
      </c>
      <c r="N19" s="17">
        <v>5900</v>
      </c>
      <c r="O19" s="17">
        <v>2100</v>
      </c>
      <c r="P19" s="17">
        <v>3634</v>
      </c>
      <c r="Q19" s="22">
        <v>1900</v>
      </c>
      <c r="R19" s="9">
        <v>67436.093241965951</v>
      </c>
      <c r="S19" s="9">
        <v>12261</v>
      </c>
      <c r="T19" s="9">
        <v>14501</v>
      </c>
      <c r="U19" s="10">
        <v>94198.093241965951</v>
      </c>
    </row>
    <row r="20" spans="1:21" ht="13.5">
      <c r="A20" s="3">
        <v>2020</v>
      </c>
      <c r="B20" s="21">
        <v>7700</v>
      </c>
      <c r="C20" s="17">
        <v>29180</v>
      </c>
      <c r="D20" s="17">
        <v>7600</v>
      </c>
      <c r="E20" s="17">
        <v>0</v>
      </c>
      <c r="F20" s="17">
        <v>2284</v>
      </c>
      <c r="G20" s="17">
        <v>4853</v>
      </c>
      <c r="H20" s="17">
        <v>8350.249193582049</v>
      </c>
      <c r="I20" s="17">
        <v>2161</v>
      </c>
      <c r="J20" s="17">
        <v>7240</v>
      </c>
      <c r="K20" s="17">
        <v>0</v>
      </c>
      <c r="L20" s="17">
        <v>2700</v>
      </c>
      <c r="M20" s="17">
        <v>1000</v>
      </c>
      <c r="N20" s="17">
        <v>5600</v>
      </c>
      <c r="O20" s="17">
        <v>1800</v>
      </c>
      <c r="P20" s="17">
        <v>3485</v>
      </c>
      <c r="Q20" s="22">
        <v>1900</v>
      </c>
      <c r="R20" s="9">
        <v>59655.249193582051</v>
      </c>
      <c r="S20" s="9">
        <v>11461</v>
      </c>
      <c r="T20" s="9">
        <v>14737</v>
      </c>
      <c r="U20" s="10">
        <v>85853.249193582044</v>
      </c>
    </row>
    <row r="21" spans="1:21" ht="13.5">
      <c r="A21" s="3">
        <v>2021</v>
      </c>
      <c r="B21" s="21">
        <v>5200</v>
      </c>
      <c r="C21" s="17">
        <v>24520</v>
      </c>
      <c r="D21" s="17">
        <v>7730</v>
      </c>
      <c r="E21" s="17">
        <v>0</v>
      </c>
      <c r="F21" s="17">
        <v>2292</v>
      </c>
      <c r="G21" s="17">
        <v>4853</v>
      </c>
      <c r="H21" s="17">
        <v>8429.3968190263076</v>
      </c>
      <c r="I21" s="17">
        <v>2161</v>
      </c>
      <c r="J21" s="17">
        <v>7060</v>
      </c>
      <c r="K21" s="17">
        <v>0</v>
      </c>
      <c r="L21" s="17">
        <v>2700</v>
      </c>
      <c r="M21" s="17">
        <v>1000</v>
      </c>
      <c r="N21" s="17">
        <v>5200</v>
      </c>
      <c r="O21" s="17">
        <v>1400</v>
      </c>
      <c r="P21" s="17">
        <v>3414</v>
      </c>
      <c r="Q21" s="22">
        <v>1900</v>
      </c>
      <c r="R21" s="9">
        <v>52323.396819026311</v>
      </c>
      <c r="S21" s="9">
        <v>10661</v>
      </c>
      <c r="T21" s="9">
        <v>14875</v>
      </c>
      <c r="U21" s="10">
        <v>77859.396819026311</v>
      </c>
    </row>
    <row r="22" spans="1:21" ht="13.5">
      <c r="A22" s="3">
        <v>2022</v>
      </c>
      <c r="B22" s="21">
        <v>5000</v>
      </c>
      <c r="C22" s="17">
        <v>19860</v>
      </c>
      <c r="D22" s="17">
        <v>8080</v>
      </c>
      <c r="E22" s="17">
        <v>0</v>
      </c>
      <c r="F22" s="17">
        <v>2330</v>
      </c>
      <c r="G22" s="17">
        <v>4695</v>
      </c>
      <c r="H22" s="17">
        <v>8676.377514844</v>
      </c>
      <c r="I22" s="17">
        <v>2161</v>
      </c>
      <c r="J22" s="17">
        <v>6900</v>
      </c>
      <c r="K22" s="17">
        <v>0</v>
      </c>
      <c r="L22" s="17">
        <v>2700</v>
      </c>
      <c r="M22" s="17">
        <v>1000</v>
      </c>
      <c r="N22" s="17">
        <v>5000</v>
      </c>
      <c r="O22" s="17">
        <v>1400</v>
      </c>
      <c r="P22" s="17">
        <v>3374</v>
      </c>
      <c r="Q22" s="22">
        <v>1900</v>
      </c>
      <c r="R22" s="9">
        <v>47510.377514844004</v>
      </c>
      <c r="S22" s="9">
        <v>10461</v>
      </c>
      <c r="T22" s="9">
        <v>15105</v>
      </c>
      <c r="U22" s="10">
        <v>73076.377514844004</v>
      </c>
    </row>
    <row r="23" spans="1:21" ht="13.5">
      <c r="A23" s="3">
        <v>2023</v>
      </c>
      <c r="B23" s="21">
        <v>5000</v>
      </c>
      <c r="C23" s="17">
        <v>15200</v>
      </c>
      <c r="D23" s="17">
        <v>8580</v>
      </c>
      <c r="E23" s="17">
        <v>0</v>
      </c>
      <c r="F23" s="17">
        <v>2132</v>
      </c>
      <c r="G23" s="17">
        <v>4495</v>
      </c>
      <c r="H23" s="17">
        <v>9105.8980611291317</v>
      </c>
      <c r="I23" s="17">
        <v>2161</v>
      </c>
      <c r="J23" s="17">
        <v>6800</v>
      </c>
      <c r="K23" s="17">
        <v>0</v>
      </c>
      <c r="L23" s="17">
        <v>2700</v>
      </c>
      <c r="M23" s="17">
        <v>1000</v>
      </c>
      <c r="N23" s="17">
        <v>5000</v>
      </c>
      <c r="O23" s="17">
        <v>1500</v>
      </c>
      <c r="P23" s="17">
        <v>3299</v>
      </c>
      <c r="Q23" s="22">
        <v>1900</v>
      </c>
      <c r="R23" s="9">
        <v>43104.898061129134</v>
      </c>
      <c r="S23" s="9">
        <v>10561</v>
      </c>
      <c r="T23" s="9">
        <v>15207</v>
      </c>
      <c r="U23" s="10">
        <v>68872.898061129134</v>
      </c>
    </row>
    <row r="24" spans="1:21" ht="13.5">
      <c r="A24" s="3">
        <v>2024</v>
      </c>
      <c r="B24" s="21">
        <v>5000</v>
      </c>
      <c r="C24" s="17">
        <v>10540</v>
      </c>
      <c r="D24" s="17">
        <v>8930</v>
      </c>
      <c r="E24" s="17">
        <v>0</v>
      </c>
      <c r="F24" s="17">
        <v>2146</v>
      </c>
      <c r="G24" s="17">
        <v>4295</v>
      </c>
      <c r="H24" s="17">
        <v>9573.642410599341</v>
      </c>
      <c r="I24" s="17">
        <v>2161</v>
      </c>
      <c r="J24" s="17">
        <v>6760</v>
      </c>
      <c r="K24" s="17">
        <v>0</v>
      </c>
      <c r="L24" s="17">
        <v>2700</v>
      </c>
      <c r="M24" s="17">
        <v>900</v>
      </c>
      <c r="N24" s="17">
        <v>5000</v>
      </c>
      <c r="O24" s="17">
        <v>1500</v>
      </c>
      <c r="P24" s="17">
        <v>3221</v>
      </c>
      <c r="Q24" s="22">
        <v>1900</v>
      </c>
      <c r="R24" s="9">
        <v>38694.642410599343</v>
      </c>
      <c r="S24" s="9">
        <v>10561</v>
      </c>
      <c r="T24" s="9">
        <v>15371</v>
      </c>
      <c r="U24" s="10">
        <v>64626.642410599343</v>
      </c>
    </row>
    <row r="25" spans="1:21" ht="13.5">
      <c r="A25" s="3">
        <v>2025</v>
      </c>
      <c r="B25" s="21">
        <v>5000</v>
      </c>
      <c r="C25" s="17">
        <v>8590</v>
      </c>
      <c r="D25" s="17">
        <v>9150</v>
      </c>
      <c r="E25" s="17">
        <v>0</v>
      </c>
      <c r="F25" s="17">
        <v>2158</v>
      </c>
      <c r="G25" s="17">
        <v>4095</v>
      </c>
      <c r="H25" s="17">
        <v>10245.875993287213</v>
      </c>
      <c r="I25" s="17">
        <v>2161</v>
      </c>
      <c r="J25" s="17">
        <v>6700</v>
      </c>
      <c r="K25" s="17">
        <v>0</v>
      </c>
      <c r="L25" s="17">
        <v>2700</v>
      </c>
      <c r="M25" s="17">
        <v>900</v>
      </c>
      <c r="N25" s="17">
        <v>5100</v>
      </c>
      <c r="O25" s="17">
        <v>1500</v>
      </c>
      <c r="P25" s="17">
        <v>3180</v>
      </c>
      <c r="Q25" s="22">
        <v>2000</v>
      </c>
      <c r="R25" s="9">
        <v>37315.875993287213</v>
      </c>
      <c r="S25" s="9">
        <v>10761</v>
      </c>
      <c r="T25" s="9">
        <v>15403</v>
      </c>
      <c r="U25" s="10">
        <v>63479.875993287213</v>
      </c>
    </row>
    <row r="26" spans="1:21" ht="13.5">
      <c r="A26" s="3">
        <v>2026</v>
      </c>
      <c r="B26" s="21">
        <v>5000</v>
      </c>
      <c r="C26" s="17">
        <v>8560</v>
      </c>
      <c r="D26" s="17">
        <v>9410</v>
      </c>
      <c r="E26" s="17">
        <v>0</v>
      </c>
      <c r="F26" s="17">
        <v>2163</v>
      </c>
      <c r="G26" s="17">
        <v>3895</v>
      </c>
      <c r="H26" s="17">
        <v>11101.09094674572</v>
      </c>
      <c r="I26" s="17">
        <v>2161</v>
      </c>
      <c r="J26" s="17">
        <v>6650</v>
      </c>
      <c r="K26" s="17">
        <v>0</v>
      </c>
      <c r="L26" s="17">
        <v>2700</v>
      </c>
      <c r="M26" s="17">
        <v>900</v>
      </c>
      <c r="N26" s="17">
        <v>5200</v>
      </c>
      <c r="O26" s="17">
        <v>1500</v>
      </c>
      <c r="P26" s="17">
        <v>3133</v>
      </c>
      <c r="Q26" s="22">
        <v>2000</v>
      </c>
      <c r="R26" s="9">
        <v>38044.090946745724</v>
      </c>
      <c r="S26" s="9">
        <v>10861</v>
      </c>
      <c r="T26" s="9">
        <v>15468</v>
      </c>
      <c r="U26" s="10">
        <v>64373.090946745724</v>
      </c>
    </row>
    <row r="27" spans="1:21" ht="13.5">
      <c r="A27" s="3">
        <v>2027</v>
      </c>
      <c r="B27" s="21">
        <v>5000</v>
      </c>
      <c r="C27" s="17">
        <v>8780</v>
      </c>
      <c r="D27" s="17">
        <v>9520</v>
      </c>
      <c r="E27" s="17">
        <v>0</v>
      </c>
      <c r="F27" s="17">
        <v>2142</v>
      </c>
      <c r="G27" s="17">
        <v>3695</v>
      </c>
      <c r="H27" s="17">
        <v>11862.347418787538</v>
      </c>
      <c r="I27" s="17">
        <v>2161</v>
      </c>
      <c r="J27" s="17">
        <v>6600</v>
      </c>
      <c r="K27" s="17">
        <v>0</v>
      </c>
      <c r="L27" s="17">
        <v>2700</v>
      </c>
      <c r="M27" s="17">
        <v>900</v>
      </c>
      <c r="N27" s="17">
        <v>5200</v>
      </c>
      <c r="O27" s="17">
        <v>1500</v>
      </c>
      <c r="P27" s="17">
        <v>3117</v>
      </c>
      <c r="Q27" s="22">
        <v>2000</v>
      </c>
      <c r="R27" s="9">
        <v>38959.34741878754</v>
      </c>
      <c r="S27" s="9">
        <v>10861</v>
      </c>
      <c r="T27" s="9">
        <v>15357</v>
      </c>
      <c r="U27" s="10">
        <v>65177.34741878754</v>
      </c>
    </row>
    <row r="28" spans="1:21" ht="13.5">
      <c r="A28" s="3">
        <v>2028</v>
      </c>
      <c r="B28" s="21">
        <v>5000</v>
      </c>
      <c r="C28" s="17">
        <v>8890</v>
      </c>
      <c r="D28" s="17">
        <v>9520</v>
      </c>
      <c r="E28" s="17">
        <v>0</v>
      </c>
      <c r="F28" s="17">
        <v>2147</v>
      </c>
      <c r="G28" s="17">
        <v>3695</v>
      </c>
      <c r="H28" s="17">
        <v>12596.045898706519</v>
      </c>
      <c r="I28" s="17">
        <v>2161</v>
      </c>
      <c r="J28" s="17">
        <v>6560</v>
      </c>
      <c r="K28" s="17">
        <v>0</v>
      </c>
      <c r="L28" s="17">
        <v>2700</v>
      </c>
      <c r="M28" s="17">
        <v>900</v>
      </c>
      <c r="N28" s="17">
        <v>5200</v>
      </c>
      <c r="O28" s="17">
        <v>1500</v>
      </c>
      <c r="P28" s="17">
        <v>3081</v>
      </c>
      <c r="Q28" s="22">
        <v>2000</v>
      </c>
      <c r="R28" s="9">
        <v>39727.045898706521</v>
      </c>
      <c r="S28" s="9">
        <v>10861</v>
      </c>
      <c r="T28" s="9">
        <v>15362</v>
      </c>
      <c r="U28" s="10">
        <v>65950.045898706521</v>
      </c>
    </row>
    <row r="29" spans="1:21" ht="13.5">
      <c r="A29" s="3">
        <v>2029</v>
      </c>
      <c r="B29" s="21">
        <v>5000</v>
      </c>
      <c r="C29" s="17">
        <v>8960</v>
      </c>
      <c r="D29" s="17">
        <v>9520</v>
      </c>
      <c r="E29" s="17">
        <v>0</v>
      </c>
      <c r="F29" s="17">
        <v>2155</v>
      </c>
      <c r="G29" s="17">
        <v>3695</v>
      </c>
      <c r="H29" s="17">
        <v>13499.923255710793</v>
      </c>
      <c r="I29" s="17">
        <v>2161</v>
      </c>
      <c r="J29" s="17">
        <v>6570</v>
      </c>
      <c r="K29" s="17">
        <v>0</v>
      </c>
      <c r="L29" s="17">
        <v>2800</v>
      </c>
      <c r="M29" s="17">
        <v>900</v>
      </c>
      <c r="N29" s="17">
        <v>5200</v>
      </c>
      <c r="O29" s="17">
        <v>1500</v>
      </c>
      <c r="P29" s="17">
        <v>3080</v>
      </c>
      <c r="Q29" s="22">
        <v>2000</v>
      </c>
      <c r="R29" s="9">
        <v>40809.92325571079</v>
      </c>
      <c r="S29" s="9">
        <v>10861</v>
      </c>
      <c r="T29" s="9">
        <v>15370</v>
      </c>
      <c r="U29" s="10">
        <v>67040.92325571079</v>
      </c>
    </row>
    <row r="30" spans="1:21" ht="13.5">
      <c r="A30" s="4">
        <v>2030</v>
      </c>
      <c r="B30" s="18">
        <v>5000</v>
      </c>
      <c r="C30" s="19">
        <v>9040</v>
      </c>
      <c r="D30" s="19">
        <v>9520</v>
      </c>
      <c r="E30" s="19">
        <v>0</v>
      </c>
      <c r="F30" s="19">
        <v>2189</v>
      </c>
      <c r="G30" s="19">
        <v>3695</v>
      </c>
      <c r="H30" s="19">
        <v>13605.236435835717</v>
      </c>
      <c r="I30" s="19">
        <v>2161</v>
      </c>
      <c r="J30" s="19">
        <v>6570</v>
      </c>
      <c r="K30" s="19">
        <v>0</v>
      </c>
      <c r="L30" s="19">
        <v>2800</v>
      </c>
      <c r="M30" s="19">
        <v>900</v>
      </c>
      <c r="N30" s="19">
        <v>5300</v>
      </c>
      <c r="O30" s="19">
        <v>1500</v>
      </c>
      <c r="P30" s="19">
        <v>3057</v>
      </c>
      <c r="Q30" s="20">
        <v>2000</v>
      </c>
      <c r="R30" s="11">
        <v>40972.236435835715</v>
      </c>
      <c r="S30" s="11">
        <v>10961</v>
      </c>
      <c r="T30" s="11">
        <v>15404</v>
      </c>
      <c r="U30" s="12">
        <v>67337.236435835715</v>
      </c>
    </row>
    <row r="31" spans="1:21" ht="12.75" customHeight="1">
      <c r="A31" s="58" t="s">
        <v>214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7" spans="1:21">
      <c r="A37" s="57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16" t="s">
        <v>119</v>
      </c>
      <c r="B5" s="14" t="s">
        <v>120</v>
      </c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14169</v>
      </c>
      <c r="C16" s="17">
        <v>23129</v>
      </c>
      <c r="D16" s="17">
        <v>6047</v>
      </c>
      <c r="E16" s="17">
        <v>0</v>
      </c>
      <c r="F16" s="17">
        <v>2379</v>
      </c>
      <c r="G16" s="17">
        <v>4847</v>
      </c>
      <c r="H16" s="17">
        <v>11060</v>
      </c>
      <c r="I16" s="17">
        <v>1360</v>
      </c>
      <c r="J16" s="17">
        <v>13793</v>
      </c>
      <c r="K16" s="17">
        <v>0</v>
      </c>
      <c r="L16" s="17">
        <v>4622</v>
      </c>
      <c r="M16" s="17">
        <v>1162</v>
      </c>
      <c r="N16" s="17">
        <v>4921</v>
      </c>
      <c r="O16" s="17">
        <v>2907</v>
      </c>
      <c r="P16" s="17">
        <v>3612</v>
      </c>
      <c r="Q16" s="22">
        <v>1838</v>
      </c>
      <c r="R16" s="9">
        <v>71547</v>
      </c>
      <c r="S16" s="9">
        <v>11026</v>
      </c>
      <c r="T16" s="9">
        <v>13273</v>
      </c>
      <c r="U16" s="10">
        <v>95846</v>
      </c>
    </row>
    <row r="17" spans="1:21" ht="13.5">
      <c r="A17" s="3">
        <v>2017</v>
      </c>
      <c r="B17" s="21">
        <v>14900</v>
      </c>
      <c r="C17" s="17">
        <v>24180</v>
      </c>
      <c r="D17" s="17">
        <v>5750</v>
      </c>
      <c r="E17" s="17">
        <v>0</v>
      </c>
      <c r="F17" s="17">
        <v>2164</v>
      </c>
      <c r="G17" s="17">
        <v>4646</v>
      </c>
      <c r="H17" s="17">
        <v>10104.049171152157</v>
      </c>
      <c r="I17" s="17">
        <v>1462</v>
      </c>
      <c r="J17" s="17">
        <v>11980</v>
      </c>
      <c r="K17" s="17">
        <v>0</v>
      </c>
      <c r="L17" s="17">
        <v>4700</v>
      </c>
      <c r="M17" s="17">
        <v>1100</v>
      </c>
      <c r="N17" s="17">
        <v>4600</v>
      </c>
      <c r="O17" s="17">
        <v>2900</v>
      </c>
      <c r="P17" s="17">
        <v>4962</v>
      </c>
      <c r="Q17" s="22">
        <v>1900</v>
      </c>
      <c r="R17" s="9">
        <v>71926.049171152161</v>
      </c>
      <c r="S17" s="9">
        <v>10862</v>
      </c>
      <c r="T17" s="9">
        <v>12560</v>
      </c>
      <c r="U17" s="10">
        <v>95348.049171152161</v>
      </c>
    </row>
    <row r="18" spans="1:21" ht="13.5">
      <c r="A18" s="3">
        <v>2018</v>
      </c>
      <c r="B18" s="21">
        <v>12600</v>
      </c>
      <c r="C18" s="17">
        <v>26790</v>
      </c>
      <c r="D18" s="17">
        <v>5860</v>
      </c>
      <c r="E18" s="17">
        <v>0</v>
      </c>
      <c r="F18" s="17">
        <v>1910</v>
      </c>
      <c r="G18" s="17">
        <v>4545</v>
      </c>
      <c r="H18" s="17">
        <v>9514.443059553123</v>
      </c>
      <c r="I18" s="17">
        <v>1261</v>
      </c>
      <c r="J18" s="17">
        <v>11690</v>
      </c>
      <c r="K18" s="17">
        <v>0</v>
      </c>
      <c r="L18" s="17">
        <v>3400</v>
      </c>
      <c r="M18" s="17">
        <v>1100</v>
      </c>
      <c r="N18" s="17">
        <v>4500</v>
      </c>
      <c r="O18" s="17">
        <v>2500</v>
      </c>
      <c r="P18" s="17">
        <v>3767</v>
      </c>
      <c r="Q18" s="22">
        <v>1900</v>
      </c>
      <c r="R18" s="9">
        <v>68861.44305955313</v>
      </c>
      <c r="S18" s="9">
        <v>10161</v>
      </c>
      <c r="T18" s="9">
        <v>12315</v>
      </c>
      <c r="U18" s="10">
        <v>91337.44305955313</v>
      </c>
    </row>
    <row r="19" spans="1:21" ht="13.5">
      <c r="A19" s="3">
        <v>2019</v>
      </c>
      <c r="B19" s="21">
        <v>9800</v>
      </c>
      <c r="C19" s="17">
        <v>31880</v>
      </c>
      <c r="D19" s="17">
        <v>6060</v>
      </c>
      <c r="E19" s="17">
        <v>0</v>
      </c>
      <c r="F19" s="17">
        <v>1893</v>
      </c>
      <c r="G19" s="17">
        <v>4444</v>
      </c>
      <c r="H19" s="17">
        <v>8782.0932419659566</v>
      </c>
      <c r="I19" s="17">
        <v>1061</v>
      </c>
      <c r="J19" s="17">
        <v>9440</v>
      </c>
      <c r="K19" s="17">
        <v>0</v>
      </c>
      <c r="L19" s="17">
        <v>2800</v>
      </c>
      <c r="M19" s="17">
        <v>1100</v>
      </c>
      <c r="N19" s="17">
        <v>4100</v>
      </c>
      <c r="O19" s="17">
        <v>2100</v>
      </c>
      <c r="P19" s="17">
        <v>3576</v>
      </c>
      <c r="Q19" s="22">
        <v>1900</v>
      </c>
      <c r="R19" s="9">
        <v>67378.093241965951</v>
      </c>
      <c r="S19" s="9">
        <v>9161</v>
      </c>
      <c r="T19" s="9">
        <v>12397</v>
      </c>
      <c r="U19" s="10">
        <v>88936.093241965951</v>
      </c>
    </row>
    <row r="20" spans="1:21" ht="13.5">
      <c r="A20" s="3">
        <v>2020</v>
      </c>
      <c r="B20" s="21">
        <v>7700</v>
      </c>
      <c r="C20" s="17">
        <v>29180</v>
      </c>
      <c r="D20" s="17">
        <v>6360</v>
      </c>
      <c r="E20" s="17">
        <v>0</v>
      </c>
      <c r="F20" s="17">
        <v>1881</v>
      </c>
      <c r="G20" s="17">
        <v>4343</v>
      </c>
      <c r="H20" s="17">
        <v>8350.249193582049</v>
      </c>
      <c r="I20" s="17">
        <v>861</v>
      </c>
      <c r="J20" s="17">
        <v>7240</v>
      </c>
      <c r="K20" s="17">
        <v>0</v>
      </c>
      <c r="L20" s="17">
        <v>2700</v>
      </c>
      <c r="M20" s="17">
        <v>1000</v>
      </c>
      <c r="N20" s="17">
        <v>3800</v>
      </c>
      <c r="O20" s="17">
        <v>1800</v>
      </c>
      <c r="P20" s="17">
        <v>3429</v>
      </c>
      <c r="Q20" s="22">
        <v>1900</v>
      </c>
      <c r="R20" s="9">
        <v>59599.249193582051</v>
      </c>
      <c r="S20" s="9">
        <v>8361</v>
      </c>
      <c r="T20" s="9">
        <v>12584</v>
      </c>
      <c r="U20" s="10">
        <v>80544.249193582044</v>
      </c>
    </row>
    <row r="21" spans="1:21" ht="13.5">
      <c r="A21" s="3">
        <v>2021</v>
      </c>
      <c r="B21" s="21">
        <v>5200</v>
      </c>
      <c r="C21" s="17">
        <v>24520</v>
      </c>
      <c r="D21" s="17">
        <v>6460</v>
      </c>
      <c r="E21" s="17">
        <v>0</v>
      </c>
      <c r="F21" s="17">
        <v>1884</v>
      </c>
      <c r="G21" s="17">
        <v>4343</v>
      </c>
      <c r="H21" s="17">
        <v>8429.3968190263076</v>
      </c>
      <c r="I21" s="17">
        <v>861</v>
      </c>
      <c r="J21" s="17">
        <v>7060</v>
      </c>
      <c r="K21" s="17">
        <v>0</v>
      </c>
      <c r="L21" s="17">
        <v>2700</v>
      </c>
      <c r="M21" s="17">
        <v>1000</v>
      </c>
      <c r="N21" s="17">
        <v>3400</v>
      </c>
      <c r="O21" s="17">
        <v>1400</v>
      </c>
      <c r="P21" s="17">
        <v>3359</v>
      </c>
      <c r="Q21" s="22">
        <v>1900</v>
      </c>
      <c r="R21" s="9">
        <v>52268.396819026311</v>
      </c>
      <c r="S21" s="9">
        <v>7561</v>
      </c>
      <c r="T21" s="9">
        <v>12687</v>
      </c>
      <c r="U21" s="10">
        <v>72516.396819026311</v>
      </c>
    </row>
    <row r="22" spans="1:21" ht="13.5">
      <c r="A22" s="3">
        <v>2022</v>
      </c>
      <c r="B22" s="21">
        <v>5000</v>
      </c>
      <c r="C22" s="17">
        <v>19860</v>
      </c>
      <c r="D22" s="17">
        <v>6760</v>
      </c>
      <c r="E22" s="17">
        <v>0</v>
      </c>
      <c r="F22" s="17">
        <v>1915</v>
      </c>
      <c r="G22" s="17">
        <v>4185</v>
      </c>
      <c r="H22" s="17">
        <v>8676.377514844</v>
      </c>
      <c r="I22" s="17">
        <v>861</v>
      </c>
      <c r="J22" s="17">
        <v>6900</v>
      </c>
      <c r="K22" s="17">
        <v>0</v>
      </c>
      <c r="L22" s="17">
        <v>2700</v>
      </c>
      <c r="M22" s="17">
        <v>1000</v>
      </c>
      <c r="N22" s="17">
        <v>3100</v>
      </c>
      <c r="O22" s="17">
        <v>1400</v>
      </c>
      <c r="P22" s="17">
        <v>3320</v>
      </c>
      <c r="Q22" s="22">
        <v>1900</v>
      </c>
      <c r="R22" s="9">
        <v>47456.377514844004</v>
      </c>
      <c r="S22" s="9">
        <v>7261</v>
      </c>
      <c r="T22" s="9">
        <v>12860</v>
      </c>
      <c r="U22" s="10">
        <v>67577.377514844004</v>
      </c>
    </row>
    <row r="23" spans="1:21" ht="13.5">
      <c r="A23" s="3">
        <v>2023</v>
      </c>
      <c r="B23" s="21">
        <v>5000</v>
      </c>
      <c r="C23" s="17">
        <v>15200</v>
      </c>
      <c r="D23" s="17">
        <v>7170</v>
      </c>
      <c r="E23" s="17">
        <v>0</v>
      </c>
      <c r="F23" s="17">
        <v>1708</v>
      </c>
      <c r="G23" s="17">
        <v>3985</v>
      </c>
      <c r="H23" s="17">
        <v>9105.8980611291317</v>
      </c>
      <c r="I23" s="17">
        <v>861</v>
      </c>
      <c r="J23" s="17">
        <v>6800</v>
      </c>
      <c r="K23" s="17">
        <v>0</v>
      </c>
      <c r="L23" s="17">
        <v>2700</v>
      </c>
      <c r="M23" s="17">
        <v>1000</v>
      </c>
      <c r="N23" s="17">
        <v>3100</v>
      </c>
      <c r="O23" s="17">
        <v>1500</v>
      </c>
      <c r="P23" s="17">
        <v>3246</v>
      </c>
      <c r="Q23" s="22">
        <v>1900</v>
      </c>
      <c r="R23" s="9">
        <v>43051.898061129134</v>
      </c>
      <c r="S23" s="9">
        <v>7361</v>
      </c>
      <c r="T23" s="9">
        <v>12863</v>
      </c>
      <c r="U23" s="10">
        <v>63275.898061129134</v>
      </c>
    </row>
    <row r="24" spans="1:21" ht="13.5">
      <c r="A24" s="3">
        <v>2024</v>
      </c>
      <c r="B24" s="21">
        <v>5000</v>
      </c>
      <c r="C24" s="17">
        <v>10540</v>
      </c>
      <c r="D24" s="17">
        <v>7470</v>
      </c>
      <c r="E24" s="17">
        <v>0</v>
      </c>
      <c r="F24" s="17">
        <v>1719</v>
      </c>
      <c r="G24" s="17">
        <v>3785</v>
      </c>
      <c r="H24" s="17">
        <v>9573.642410599341</v>
      </c>
      <c r="I24" s="17">
        <v>861</v>
      </c>
      <c r="J24" s="17">
        <v>6760</v>
      </c>
      <c r="K24" s="17">
        <v>0</v>
      </c>
      <c r="L24" s="17">
        <v>2700</v>
      </c>
      <c r="M24" s="17">
        <v>900</v>
      </c>
      <c r="N24" s="17">
        <v>3100</v>
      </c>
      <c r="O24" s="17">
        <v>1500</v>
      </c>
      <c r="P24" s="17">
        <v>3169</v>
      </c>
      <c r="Q24" s="22">
        <v>1900</v>
      </c>
      <c r="R24" s="9">
        <v>38642.642410599343</v>
      </c>
      <c r="S24" s="9">
        <v>7361</v>
      </c>
      <c r="T24" s="9">
        <v>12974</v>
      </c>
      <c r="U24" s="10">
        <v>58977.642410599343</v>
      </c>
    </row>
    <row r="25" spans="1:21" ht="13.5">
      <c r="A25" s="3">
        <v>2025</v>
      </c>
      <c r="B25" s="21">
        <v>5000</v>
      </c>
      <c r="C25" s="17">
        <v>8590</v>
      </c>
      <c r="D25" s="17">
        <v>7670</v>
      </c>
      <c r="E25" s="17">
        <v>0</v>
      </c>
      <c r="F25" s="17">
        <v>1730</v>
      </c>
      <c r="G25" s="17">
        <v>3585</v>
      </c>
      <c r="H25" s="17">
        <v>10245.875993287213</v>
      </c>
      <c r="I25" s="17">
        <v>861</v>
      </c>
      <c r="J25" s="17">
        <v>6700</v>
      </c>
      <c r="K25" s="17">
        <v>0</v>
      </c>
      <c r="L25" s="17">
        <v>2700</v>
      </c>
      <c r="M25" s="17">
        <v>900</v>
      </c>
      <c r="N25" s="17">
        <v>3200</v>
      </c>
      <c r="O25" s="17">
        <v>1500</v>
      </c>
      <c r="P25" s="17">
        <v>3129</v>
      </c>
      <c r="Q25" s="22">
        <v>2000</v>
      </c>
      <c r="R25" s="9">
        <v>37264.875993287213</v>
      </c>
      <c r="S25" s="9">
        <v>7561</v>
      </c>
      <c r="T25" s="9">
        <v>12985</v>
      </c>
      <c r="U25" s="10">
        <v>57810.875993287213</v>
      </c>
    </row>
    <row r="26" spans="1:21" ht="13.5">
      <c r="A26" s="3">
        <v>2026</v>
      </c>
      <c r="B26" s="21">
        <v>5000</v>
      </c>
      <c r="C26" s="17">
        <v>8560</v>
      </c>
      <c r="D26" s="17">
        <v>7880</v>
      </c>
      <c r="E26" s="17">
        <v>0</v>
      </c>
      <c r="F26" s="17">
        <v>1736</v>
      </c>
      <c r="G26" s="17">
        <v>3385</v>
      </c>
      <c r="H26" s="17">
        <v>11101.09094674572</v>
      </c>
      <c r="I26" s="17">
        <v>861</v>
      </c>
      <c r="J26" s="17">
        <v>6650</v>
      </c>
      <c r="K26" s="17">
        <v>0</v>
      </c>
      <c r="L26" s="17">
        <v>2700</v>
      </c>
      <c r="M26" s="17">
        <v>900</v>
      </c>
      <c r="N26" s="17">
        <v>3200</v>
      </c>
      <c r="O26" s="17">
        <v>1500</v>
      </c>
      <c r="P26" s="17">
        <v>3083</v>
      </c>
      <c r="Q26" s="22">
        <v>2000</v>
      </c>
      <c r="R26" s="9">
        <v>37994.090946745724</v>
      </c>
      <c r="S26" s="9">
        <v>7561</v>
      </c>
      <c r="T26" s="9">
        <v>13001</v>
      </c>
      <c r="U26" s="10">
        <v>58556.090946745724</v>
      </c>
    </row>
    <row r="27" spans="1:21" ht="13.5">
      <c r="A27" s="3">
        <v>2027</v>
      </c>
      <c r="B27" s="21">
        <v>5000</v>
      </c>
      <c r="C27" s="17">
        <v>8780</v>
      </c>
      <c r="D27" s="17">
        <v>7980</v>
      </c>
      <c r="E27" s="17">
        <v>0</v>
      </c>
      <c r="F27" s="17">
        <v>1718</v>
      </c>
      <c r="G27" s="17">
        <v>3185</v>
      </c>
      <c r="H27" s="17">
        <v>11862.347418787538</v>
      </c>
      <c r="I27" s="17">
        <v>861</v>
      </c>
      <c r="J27" s="17">
        <v>6600</v>
      </c>
      <c r="K27" s="17">
        <v>0</v>
      </c>
      <c r="L27" s="17">
        <v>2700</v>
      </c>
      <c r="M27" s="17">
        <v>900</v>
      </c>
      <c r="N27" s="17">
        <v>3200</v>
      </c>
      <c r="O27" s="17">
        <v>1500</v>
      </c>
      <c r="P27" s="17">
        <v>3067</v>
      </c>
      <c r="Q27" s="22">
        <v>2000</v>
      </c>
      <c r="R27" s="9">
        <v>38909.34741878754</v>
      </c>
      <c r="S27" s="9">
        <v>7561</v>
      </c>
      <c r="T27" s="9">
        <v>12883</v>
      </c>
      <c r="U27" s="10">
        <v>59353.34741878754</v>
      </c>
    </row>
    <row r="28" spans="1:21" ht="13.5">
      <c r="A28" s="3">
        <v>2028</v>
      </c>
      <c r="B28" s="21">
        <v>5000</v>
      </c>
      <c r="C28" s="17">
        <v>8890</v>
      </c>
      <c r="D28" s="17">
        <v>7980</v>
      </c>
      <c r="E28" s="17">
        <v>0</v>
      </c>
      <c r="F28" s="17">
        <v>1723</v>
      </c>
      <c r="G28" s="17">
        <v>3185</v>
      </c>
      <c r="H28" s="17">
        <v>12596.045898706519</v>
      </c>
      <c r="I28" s="17">
        <v>861</v>
      </c>
      <c r="J28" s="17">
        <v>6560</v>
      </c>
      <c r="K28" s="17">
        <v>0</v>
      </c>
      <c r="L28" s="17">
        <v>2700</v>
      </c>
      <c r="M28" s="17">
        <v>900</v>
      </c>
      <c r="N28" s="17">
        <v>3200</v>
      </c>
      <c r="O28" s="17">
        <v>1500</v>
      </c>
      <c r="P28" s="17">
        <v>3031</v>
      </c>
      <c r="Q28" s="22">
        <v>2000</v>
      </c>
      <c r="R28" s="9">
        <v>39677.045898706521</v>
      </c>
      <c r="S28" s="9">
        <v>7561</v>
      </c>
      <c r="T28" s="9">
        <v>12888</v>
      </c>
      <c r="U28" s="10">
        <v>60126.045898706521</v>
      </c>
    </row>
    <row r="29" spans="1:21" ht="13.5">
      <c r="A29" s="3">
        <v>2029</v>
      </c>
      <c r="B29" s="21">
        <v>5000</v>
      </c>
      <c r="C29" s="17">
        <v>8960</v>
      </c>
      <c r="D29" s="17">
        <v>7980</v>
      </c>
      <c r="E29" s="17">
        <v>0</v>
      </c>
      <c r="F29" s="17">
        <v>1729</v>
      </c>
      <c r="G29" s="17">
        <v>3185</v>
      </c>
      <c r="H29" s="17">
        <v>13499.923255710793</v>
      </c>
      <c r="I29" s="17">
        <v>861</v>
      </c>
      <c r="J29" s="17">
        <v>6570</v>
      </c>
      <c r="K29" s="17">
        <v>0</v>
      </c>
      <c r="L29" s="17">
        <v>2800</v>
      </c>
      <c r="M29" s="17">
        <v>900</v>
      </c>
      <c r="N29" s="17">
        <v>3200</v>
      </c>
      <c r="O29" s="17">
        <v>1500</v>
      </c>
      <c r="P29" s="17">
        <v>3030</v>
      </c>
      <c r="Q29" s="22">
        <v>2000</v>
      </c>
      <c r="R29" s="9">
        <v>40759.92325571079</v>
      </c>
      <c r="S29" s="9">
        <v>7561</v>
      </c>
      <c r="T29" s="9">
        <v>12894</v>
      </c>
      <c r="U29" s="10">
        <v>61214.92325571079</v>
      </c>
    </row>
    <row r="30" spans="1:21" ht="13.5">
      <c r="A30" s="4">
        <v>2030</v>
      </c>
      <c r="B30" s="18">
        <v>5000</v>
      </c>
      <c r="C30" s="19">
        <v>9040</v>
      </c>
      <c r="D30" s="19">
        <v>7980</v>
      </c>
      <c r="E30" s="19">
        <v>0</v>
      </c>
      <c r="F30" s="19">
        <v>1752</v>
      </c>
      <c r="G30" s="19">
        <v>3185</v>
      </c>
      <c r="H30" s="19">
        <v>13605.236435835717</v>
      </c>
      <c r="I30" s="19">
        <v>861</v>
      </c>
      <c r="J30" s="19">
        <v>6570</v>
      </c>
      <c r="K30" s="19">
        <v>0</v>
      </c>
      <c r="L30" s="19">
        <v>2800</v>
      </c>
      <c r="M30" s="19">
        <v>900</v>
      </c>
      <c r="N30" s="19">
        <v>3300</v>
      </c>
      <c r="O30" s="19">
        <v>1500</v>
      </c>
      <c r="P30" s="19">
        <v>3008</v>
      </c>
      <c r="Q30" s="20">
        <v>2000</v>
      </c>
      <c r="R30" s="11">
        <v>40923.236435835715</v>
      </c>
      <c r="S30" s="11">
        <v>7661</v>
      </c>
      <c r="T30" s="11">
        <v>12917</v>
      </c>
      <c r="U30" s="12">
        <v>61501.236435835715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116</v>
      </c>
      <c r="B4" s="14" t="s">
        <v>114</v>
      </c>
    </row>
    <row r="5" spans="1:21">
      <c r="A5" s="16" t="s">
        <v>121</v>
      </c>
      <c r="B5" s="14" t="s">
        <v>122</v>
      </c>
    </row>
    <row r="6" spans="1:21" ht="15" customHeight="1"/>
    <row r="7" spans="1:21" ht="15" hidden="1" customHeight="1"/>
    <row r="8" spans="1:21" ht="13.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0</v>
      </c>
      <c r="D16" s="17">
        <v>1172</v>
      </c>
      <c r="E16" s="17">
        <v>0</v>
      </c>
      <c r="F16" s="17">
        <v>366</v>
      </c>
      <c r="G16" s="17">
        <v>483</v>
      </c>
      <c r="H16" s="17">
        <v>0</v>
      </c>
      <c r="I16" s="17">
        <v>1253</v>
      </c>
      <c r="J16" s="17">
        <v>0</v>
      </c>
      <c r="K16" s="17">
        <v>0</v>
      </c>
      <c r="L16" s="17">
        <v>0</v>
      </c>
      <c r="M16" s="17">
        <v>0</v>
      </c>
      <c r="N16" s="17">
        <v>1741</v>
      </c>
      <c r="O16" s="17">
        <v>0</v>
      </c>
      <c r="P16" s="17">
        <v>59</v>
      </c>
      <c r="Q16" s="22">
        <v>0</v>
      </c>
      <c r="R16" s="9">
        <v>59</v>
      </c>
      <c r="S16" s="9">
        <v>2994</v>
      </c>
      <c r="T16" s="9">
        <v>2021</v>
      </c>
      <c r="U16" s="10">
        <v>5074</v>
      </c>
    </row>
    <row r="17" spans="1:21" ht="13.5">
      <c r="A17" s="3">
        <v>2017</v>
      </c>
      <c r="B17" s="21">
        <v>0</v>
      </c>
      <c r="C17" s="17">
        <v>0</v>
      </c>
      <c r="D17" s="17">
        <v>1120</v>
      </c>
      <c r="E17" s="17">
        <v>0</v>
      </c>
      <c r="F17" s="17">
        <v>373</v>
      </c>
      <c r="G17" s="17">
        <v>540</v>
      </c>
      <c r="H17" s="17">
        <v>0</v>
      </c>
      <c r="I17" s="17">
        <v>1300</v>
      </c>
      <c r="J17" s="17">
        <v>0</v>
      </c>
      <c r="K17" s="17">
        <v>0</v>
      </c>
      <c r="L17" s="17">
        <v>0</v>
      </c>
      <c r="M17" s="17">
        <v>0</v>
      </c>
      <c r="N17" s="17">
        <v>1800</v>
      </c>
      <c r="O17" s="17">
        <v>0</v>
      </c>
      <c r="P17" s="17">
        <v>81</v>
      </c>
      <c r="Q17" s="22">
        <v>0</v>
      </c>
      <c r="R17" s="9">
        <v>81</v>
      </c>
      <c r="S17" s="9">
        <v>3100</v>
      </c>
      <c r="T17" s="9">
        <v>2033</v>
      </c>
      <c r="U17" s="10">
        <v>5214</v>
      </c>
    </row>
    <row r="18" spans="1:21" ht="13.5">
      <c r="A18" s="3">
        <v>2018</v>
      </c>
      <c r="B18" s="21">
        <v>0</v>
      </c>
      <c r="C18" s="17">
        <v>0</v>
      </c>
      <c r="D18" s="17">
        <v>1130</v>
      </c>
      <c r="E18" s="17">
        <v>0</v>
      </c>
      <c r="F18" s="17">
        <v>407</v>
      </c>
      <c r="G18" s="17">
        <v>510</v>
      </c>
      <c r="H18" s="17">
        <v>0</v>
      </c>
      <c r="I18" s="17">
        <v>1300</v>
      </c>
      <c r="J18" s="17">
        <v>0</v>
      </c>
      <c r="K18" s="17">
        <v>0</v>
      </c>
      <c r="L18" s="17">
        <v>0</v>
      </c>
      <c r="M18" s="17">
        <v>0</v>
      </c>
      <c r="N18" s="17">
        <v>1800</v>
      </c>
      <c r="O18" s="17">
        <v>0</v>
      </c>
      <c r="P18" s="17">
        <v>62</v>
      </c>
      <c r="Q18" s="22">
        <v>0</v>
      </c>
      <c r="R18" s="9">
        <v>62</v>
      </c>
      <c r="S18" s="9">
        <v>3100</v>
      </c>
      <c r="T18" s="9">
        <v>2047</v>
      </c>
      <c r="U18" s="10">
        <v>5209</v>
      </c>
    </row>
    <row r="19" spans="1:21" ht="13.5">
      <c r="A19" s="3">
        <v>2019</v>
      </c>
      <c r="B19" s="21">
        <v>0</v>
      </c>
      <c r="C19" s="17">
        <v>0</v>
      </c>
      <c r="D19" s="17">
        <v>1190</v>
      </c>
      <c r="E19" s="17">
        <v>0</v>
      </c>
      <c r="F19" s="17">
        <v>404</v>
      </c>
      <c r="G19" s="17">
        <v>510</v>
      </c>
      <c r="H19" s="17">
        <v>0</v>
      </c>
      <c r="I19" s="17">
        <v>1300</v>
      </c>
      <c r="J19" s="17">
        <v>0</v>
      </c>
      <c r="K19" s="17">
        <v>0</v>
      </c>
      <c r="L19" s="17">
        <v>0</v>
      </c>
      <c r="M19" s="17">
        <v>0</v>
      </c>
      <c r="N19" s="17">
        <v>1800</v>
      </c>
      <c r="O19" s="17">
        <v>0</v>
      </c>
      <c r="P19" s="17">
        <v>58</v>
      </c>
      <c r="Q19" s="22">
        <v>0</v>
      </c>
      <c r="R19" s="9">
        <v>58</v>
      </c>
      <c r="S19" s="9">
        <v>3100</v>
      </c>
      <c r="T19" s="9">
        <v>2104</v>
      </c>
      <c r="U19" s="10">
        <v>5262</v>
      </c>
    </row>
    <row r="20" spans="1:21" ht="13.5">
      <c r="A20" s="3">
        <v>2020</v>
      </c>
      <c r="B20" s="21">
        <v>0</v>
      </c>
      <c r="C20" s="17">
        <v>0</v>
      </c>
      <c r="D20" s="17">
        <v>1240</v>
      </c>
      <c r="E20" s="17">
        <v>0</v>
      </c>
      <c r="F20" s="17">
        <v>403</v>
      </c>
      <c r="G20" s="17">
        <v>510</v>
      </c>
      <c r="H20" s="17">
        <v>0</v>
      </c>
      <c r="I20" s="17">
        <v>1300</v>
      </c>
      <c r="J20" s="17">
        <v>0</v>
      </c>
      <c r="K20" s="17">
        <v>0</v>
      </c>
      <c r="L20" s="17">
        <v>0</v>
      </c>
      <c r="M20" s="17">
        <v>0</v>
      </c>
      <c r="N20" s="17">
        <v>1800</v>
      </c>
      <c r="O20" s="17">
        <v>0</v>
      </c>
      <c r="P20" s="17">
        <v>56</v>
      </c>
      <c r="Q20" s="22">
        <v>0</v>
      </c>
      <c r="R20" s="9">
        <v>56</v>
      </c>
      <c r="S20" s="9">
        <v>3100</v>
      </c>
      <c r="T20" s="9">
        <v>2153</v>
      </c>
      <c r="U20" s="10">
        <v>5309</v>
      </c>
    </row>
    <row r="21" spans="1:21" ht="13.5">
      <c r="A21" s="3">
        <v>2021</v>
      </c>
      <c r="B21" s="21">
        <v>0</v>
      </c>
      <c r="C21" s="17">
        <v>0</v>
      </c>
      <c r="D21" s="17">
        <v>1270</v>
      </c>
      <c r="E21" s="17">
        <v>0</v>
      </c>
      <c r="F21" s="17">
        <v>408</v>
      </c>
      <c r="G21" s="17">
        <v>510</v>
      </c>
      <c r="H21" s="17">
        <v>0</v>
      </c>
      <c r="I21" s="17">
        <v>1300</v>
      </c>
      <c r="J21" s="17">
        <v>0</v>
      </c>
      <c r="K21" s="17">
        <v>0</v>
      </c>
      <c r="L21" s="17">
        <v>0</v>
      </c>
      <c r="M21" s="17">
        <v>0</v>
      </c>
      <c r="N21" s="17">
        <v>1800</v>
      </c>
      <c r="O21" s="17">
        <v>0</v>
      </c>
      <c r="P21" s="17">
        <v>55</v>
      </c>
      <c r="Q21" s="22">
        <v>0</v>
      </c>
      <c r="R21" s="9">
        <v>55</v>
      </c>
      <c r="S21" s="9">
        <v>3100</v>
      </c>
      <c r="T21" s="9">
        <v>2188</v>
      </c>
      <c r="U21" s="10">
        <v>5343</v>
      </c>
    </row>
    <row r="22" spans="1:21" ht="13.5">
      <c r="A22" s="3">
        <v>2022</v>
      </c>
      <c r="B22" s="21">
        <v>0</v>
      </c>
      <c r="C22" s="17">
        <v>0</v>
      </c>
      <c r="D22" s="17">
        <v>1320</v>
      </c>
      <c r="E22" s="17">
        <v>0</v>
      </c>
      <c r="F22" s="17">
        <v>415</v>
      </c>
      <c r="G22" s="17">
        <v>510</v>
      </c>
      <c r="H22" s="17">
        <v>0</v>
      </c>
      <c r="I22" s="17">
        <v>1300</v>
      </c>
      <c r="J22" s="17">
        <v>0</v>
      </c>
      <c r="K22" s="17">
        <v>0</v>
      </c>
      <c r="L22" s="17">
        <v>0</v>
      </c>
      <c r="M22" s="17">
        <v>0</v>
      </c>
      <c r="N22" s="17">
        <v>1900</v>
      </c>
      <c r="O22" s="17">
        <v>0</v>
      </c>
      <c r="P22" s="17">
        <v>54</v>
      </c>
      <c r="Q22" s="22">
        <v>0</v>
      </c>
      <c r="R22" s="9">
        <v>54</v>
      </c>
      <c r="S22" s="9">
        <v>3200</v>
      </c>
      <c r="T22" s="9">
        <v>2245</v>
      </c>
      <c r="U22" s="10">
        <v>5499</v>
      </c>
    </row>
    <row r="23" spans="1:21" ht="13.5">
      <c r="A23" s="3">
        <v>2023</v>
      </c>
      <c r="B23" s="21">
        <v>0</v>
      </c>
      <c r="C23" s="17">
        <v>0</v>
      </c>
      <c r="D23" s="17">
        <v>1410</v>
      </c>
      <c r="E23" s="17">
        <v>0</v>
      </c>
      <c r="F23" s="17">
        <v>424</v>
      </c>
      <c r="G23" s="17">
        <v>510</v>
      </c>
      <c r="H23" s="17">
        <v>0</v>
      </c>
      <c r="I23" s="17">
        <v>1300</v>
      </c>
      <c r="J23" s="17">
        <v>0</v>
      </c>
      <c r="K23" s="17">
        <v>0</v>
      </c>
      <c r="L23" s="17">
        <v>0</v>
      </c>
      <c r="M23" s="17">
        <v>0</v>
      </c>
      <c r="N23" s="17">
        <v>1900</v>
      </c>
      <c r="O23" s="17">
        <v>0</v>
      </c>
      <c r="P23" s="17">
        <v>53</v>
      </c>
      <c r="Q23" s="22">
        <v>0</v>
      </c>
      <c r="R23" s="9">
        <v>53</v>
      </c>
      <c r="S23" s="9">
        <v>3200</v>
      </c>
      <c r="T23" s="9">
        <v>2344</v>
      </c>
      <c r="U23" s="10">
        <v>5597</v>
      </c>
    </row>
    <row r="24" spans="1:21" ht="13.5">
      <c r="A24" s="3">
        <v>2024</v>
      </c>
      <c r="B24" s="21">
        <v>0</v>
      </c>
      <c r="C24" s="17">
        <v>0</v>
      </c>
      <c r="D24" s="17">
        <v>1460</v>
      </c>
      <c r="E24" s="17">
        <v>0</v>
      </c>
      <c r="F24" s="17">
        <v>427</v>
      </c>
      <c r="G24" s="17">
        <v>510</v>
      </c>
      <c r="H24" s="17">
        <v>0</v>
      </c>
      <c r="I24" s="17">
        <v>1300</v>
      </c>
      <c r="J24" s="17">
        <v>0</v>
      </c>
      <c r="K24" s="17">
        <v>0</v>
      </c>
      <c r="L24" s="17">
        <v>0</v>
      </c>
      <c r="M24" s="17">
        <v>0</v>
      </c>
      <c r="N24" s="17">
        <v>1900</v>
      </c>
      <c r="O24" s="17">
        <v>0</v>
      </c>
      <c r="P24" s="17">
        <v>52</v>
      </c>
      <c r="Q24" s="22">
        <v>0</v>
      </c>
      <c r="R24" s="9">
        <v>52</v>
      </c>
      <c r="S24" s="9">
        <v>3200</v>
      </c>
      <c r="T24" s="9">
        <v>2397</v>
      </c>
      <c r="U24" s="10">
        <v>5649</v>
      </c>
    </row>
    <row r="25" spans="1:21" ht="13.5">
      <c r="A25" s="3">
        <v>2025</v>
      </c>
      <c r="B25" s="21">
        <v>0</v>
      </c>
      <c r="C25" s="17">
        <v>0</v>
      </c>
      <c r="D25" s="17">
        <v>1480</v>
      </c>
      <c r="E25" s="17">
        <v>0</v>
      </c>
      <c r="F25" s="17">
        <v>428</v>
      </c>
      <c r="G25" s="17">
        <v>510</v>
      </c>
      <c r="H25" s="17">
        <v>0</v>
      </c>
      <c r="I25" s="17">
        <v>1300</v>
      </c>
      <c r="J25" s="17">
        <v>0</v>
      </c>
      <c r="K25" s="17">
        <v>0</v>
      </c>
      <c r="L25" s="17">
        <v>0</v>
      </c>
      <c r="M25" s="17">
        <v>0</v>
      </c>
      <c r="N25" s="17">
        <v>1900</v>
      </c>
      <c r="O25" s="17">
        <v>0</v>
      </c>
      <c r="P25" s="17">
        <v>51</v>
      </c>
      <c r="Q25" s="22">
        <v>0</v>
      </c>
      <c r="R25" s="9">
        <v>51</v>
      </c>
      <c r="S25" s="9">
        <v>3200</v>
      </c>
      <c r="T25" s="9">
        <v>2418</v>
      </c>
      <c r="U25" s="10">
        <v>5669</v>
      </c>
    </row>
    <row r="26" spans="1:21" ht="13.5">
      <c r="A26" s="3">
        <v>2026</v>
      </c>
      <c r="B26" s="21">
        <v>0</v>
      </c>
      <c r="C26" s="17">
        <v>0</v>
      </c>
      <c r="D26" s="17">
        <v>1530</v>
      </c>
      <c r="E26" s="17">
        <v>0</v>
      </c>
      <c r="F26" s="17">
        <v>427</v>
      </c>
      <c r="G26" s="17">
        <v>510</v>
      </c>
      <c r="H26" s="17">
        <v>0</v>
      </c>
      <c r="I26" s="17">
        <v>1300</v>
      </c>
      <c r="J26" s="17">
        <v>0</v>
      </c>
      <c r="K26" s="17">
        <v>0</v>
      </c>
      <c r="L26" s="17">
        <v>0</v>
      </c>
      <c r="M26" s="17">
        <v>0</v>
      </c>
      <c r="N26" s="17">
        <v>2000</v>
      </c>
      <c r="O26" s="17">
        <v>0</v>
      </c>
      <c r="P26" s="17">
        <v>50</v>
      </c>
      <c r="Q26" s="22">
        <v>0</v>
      </c>
      <c r="R26" s="9">
        <v>50</v>
      </c>
      <c r="S26" s="9">
        <v>3300</v>
      </c>
      <c r="T26" s="9">
        <v>2467</v>
      </c>
      <c r="U26" s="10">
        <v>5817</v>
      </c>
    </row>
    <row r="27" spans="1:21" ht="13.5">
      <c r="A27" s="3">
        <v>2027</v>
      </c>
      <c r="B27" s="21">
        <v>0</v>
      </c>
      <c r="C27" s="17">
        <v>0</v>
      </c>
      <c r="D27" s="17">
        <v>1540</v>
      </c>
      <c r="E27" s="17">
        <v>0</v>
      </c>
      <c r="F27" s="17">
        <v>424</v>
      </c>
      <c r="G27" s="17">
        <v>510</v>
      </c>
      <c r="H27" s="17">
        <v>0</v>
      </c>
      <c r="I27" s="17">
        <v>1300</v>
      </c>
      <c r="J27" s="17">
        <v>0</v>
      </c>
      <c r="K27" s="17">
        <v>0</v>
      </c>
      <c r="L27" s="17">
        <v>0</v>
      </c>
      <c r="M27" s="17">
        <v>0</v>
      </c>
      <c r="N27" s="17">
        <v>2000</v>
      </c>
      <c r="O27" s="17">
        <v>0</v>
      </c>
      <c r="P27" s="17">
        <v>50</v>
      </c>
      <c r="Q27" s="22">
        <v>0</v>
      </c>
      <c r="R27" s="9">
        <v>50</v>
      </c>
      <c r="S27" s="9">
        <v>3300</v>
      </c>
      <c r="T27" s="9">
        <v>2474</v>
      </c>
      <c r="U27" s="10">
        <v>5824</v>
      </c>
    </row>
    <row r="28" spans="1:21" ht="13.5">
      <c r="A28" s="3">
        <v>2028</v>
      </c>
      <c r="B28" s="21">
        <v>0</v>
      </c>
      <c r="C28" s="17">
        <v>0</v>
      </c>
      <c r="D28" s="17">
        <v>1540</v>
      </c>
      <c r="E28" s="17">
        <v>0</v>
      </c>
      <c r="F28" s="17">
        <v>424</v>
      </c>
      <c r="G28" s="17">
        <v>510</v>
      </c>
      <c r="H28" s="17">
        <v>0</v>
      </c>
      <c r="I28" s="17">
        <v>1300</v>
      </c>
      <c r="J28" s="17">
        <v>0</v>
      </c>
      <c r="K28" s="17">
        <v>0</v>
      </c>
      <c r="L28" s="17">
        <v>0</v>
      </c>
      <c r="M28" s="17">
        <v>0</v>
      </c>
      <c r="N28" s="17">
        <v>2000</v>
      </c>
      <c r="O28" s="17">
        <v>0</v>
      </c>
      <c r="P28" s="17">
        <v>50</v>
      </c>
      <c r="Q28" s="22">
        <v>0</v>
      </c>
      <c r="R28" s="9">
        <v>50</v>
      </c>
      <c r="S28" s="9">
        <v>3300</v>
      </c>
      <c r="T28" s="9">
        <v>2474</v>
      </c>
      <c r="U28" s="10">
        <v>5824</v>
      </c>
    </row>
    <row r="29" spans="1:21" ht="13.5">
      <c r="A29" s="3">
        <v>2029</v>
      </c>
      <c r="B29" s="21">
        <v>0</v>
      </c>
      <c r="C29" s="17">
        <v>0</v>
      </c>
      <c r="D29" s="17">
        <v>1540</v>
      </c>
      <c r="E29" s="17">
        <v>0</v>
      </c>
      <c r="F29" s="17">
        <v>426</v>
      </c>
      <c r="G29" s="17">
        <v>510</v>
      </c>
      <c r="H29" s="17">
        <v>0</v>
      </c>
      <c r="I29" s="17">
        <v>1300</v>
      </c>
      <c r="J29" s="17">
        <v>0</v>
      </c>
      <c r="K29" s="17">
        <v>0</v>
      </c>
      <c r="L29" s="17">
        <v>0</v>
      </c>
      <c r="M29" s="17">
        <v>0</v>
      </c>
      <c r="N29" s="17">
        <v>2000</v>
      </c>
      <c r="O29" s="17">
        <v>0</v>
      </c>
      <c r="P29" s="17">
        <v>50</v>
      </c>
      <c r="Q29" s="22">
        <v>0</v>
      </c>
      <c r="R29" s="9">
        <v>50</v>
      </c>
      <c r="S29" s="9">
        <v>3300</v>
      </c>
      <c r="T29" s="9">
        <v>2476</v>
      </c>
      <c r="U29" s="10">
        <v>5826</v>
      </c>
    </row>
    <row r="30" spans="1:21" ht="13.5">
      <c r="A30" s="4">
        <v>2030</v>
      </c>
      <c r="B30" s="18">
        <v>0</v>
      </c>
      <c r="C30" s="19">
        <v>0</v>
      </c>
      <c r="D30" s="19">
        <v>1540</v>
      </c>
      <c r="E30" s="19">
        <v>0</v>
      </c>
      <c r="F30" s="19">
        <v>437</v>
      </c>
      <c r="G30" s="19">
        <v>510</v>
      </c>
      <c r="H30" s="19">
        <v>0</v>
      </c>
      <c r="I30" s="19">
        <v>1300</v>
      </c>
      <c r="J30" s="19">
        <v>0</v>
      </c>
      <c r="K30" s="19">
        <v>0</v>
      </c>
      <c r="L30" s="19">
        <v>0</v>
      </c>
      <c r="M30" s="19">
        <v>0</v>
      </c>
      <c r="N30" s="19">
        <v>2000</v>
      </c>
      <c r="O30" s="19">
        <v>0</v>
      </c>
      <c r="P30" s="19">
        <v>49</v>
      </c>
      <c r="Q30" s="20">
        <v>0</v>
      </c>
      <c r="R30" s="11">
        <v>49</v>
      </c>
      <c r="S30" s="11">
        <v>3300</v>
      </c>
      <c r="T30" s="11">
        <v>2487</v>
      </c>
      <c r="U30" s="12">
        <v>5836</v>
      </c>
    </row>
    <row r="31" spans="1:21">
      <c r="A31" s="58" t="s">
        <v>212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110</v>
      </c>
      <c r="B3" s="14" t="s">
        <v>115</v>
      </c>
    </row>
    <row r="4" spans="1:21">
      <c r="A4" s="14" t="s">
        <v>123</v>
      </c>
      <c r="B4" s="14" t="s">
        <v>124</v>
      </c>
    </row>
    <row r="5" spans="1:21">
      <c r="A5" s="23"/>
      <c r="B5" s="14"/>
    </row>
    <row r="6" spans="1:21" ht="15" customHeight="1"/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266</v>
      </c>
      <c r="C16" s="17">
        <v>3942</v>
      </c>
      <c r="D16" s="17">
        <v>3</v>
      </c>
      <c r="E16" s="17">
        <v>0</v>
      </c>
      <c r="F16" s="17">
        <v>0</v>
      </c>
      <c r="G16" s="17">
        <v>0</v>
      </c>
      <c r="H16" s="17">
        <v>88</v>
      </c>
      <c r="I16" s="17">
        <v>0</v>
      </c>
      <c r="J16" s="17">
        <v>0</v>
      </c>
      <c r="K16" s="17">
        <v>24054</v>
      </c>
      <c r="L16" s="17">
        <v>0</v>
      </c>
      <c r="M16" s="17">
        <v>1278</v>
      </c>
      <c r="N16" s="17">
        <v>814</v>
      </c>
      <c r="O16" s="17">
        <v>0</v>
      </c>
      <c r="P16" s="17">
        <v>430</v>
      </c>
      <c r="Q16" s="22">
        <v>0</v>
      </c>
      <c r="R16" s="9">
        <v>30058</v>
      </c>
      <c r="S16" s="9">
        <v>814</v>
      </c>
      <c r="T16" s="9">
        <v>3</v>
      </c>
      <c r="U16" s="10">
        <v>30875</v>
      </c>
    </row>
    <row r="17" spans="1:21" ht="13.5">
      <c r="A17" s="3">
        <v>2017</v>
      </c>
      <c r="B17" s="21">
        <v>200</v>
      </c>
      <c r="C17" s="17">
        <v>3890</v>
      </c>
      <c r="D17" s="17">
        <v>0</v>
      </c>
      <c r="E17" s="17">
        <v>0</v>
      </c>
      <c r="F17" s="17">
        <v>0</v>
      </c>
      <c r="G17" s="17">
        <v>0</v>
      </c>
      <c r="H17" s="17">
        <v>86.250092101784389</v>
      </c>
      <c r="I17" s="17">
        <v>0</v>
      </c>
      <c r="J17" s="17">
        <v>0</v>
      </c>
      <c r="K17" s="17">
        <v>24600</v>
      </c>
      <c r="L17" s="17">
        <v>0</v>
      </c>
      <c r="M17" s="17">
        <v>1200</v>
      </c>
      <c r="N17" s="17">
        <v>1000</v>
      </c>
      <c r="O17" s="17">
        <v>0</v>
      </c>
      <c r="P17" s="17">
        <v>400</v>
      </c>
      <c r="Q17" s="22">
        <v>0</v>
      </c>
      <c r="R17" s="9">
        <v>30376.250092101785</v>
      </c>
      <c r="S17" s="9">
        <v>1000</v>
      </c>
      <c r="T17" s="9">
        <v>0</v>
      </c>
      <c r="U17" s="10">
        <v>31376.250092101785</v>
      </c>
    </row>
    <row r="18" spans="1:21" ht="13.5">
      <c r="A18" s="3">
        <v>2018</v>
      </c>
      <c r="B18" s="21">
        <v>200</v>
      </c>
      <c r="C18" s="17">
        <v>3810</v>
      </c>
      <c r="D18" s="17">
        <v>0</v>
      </c>
      <c r="E18" s="17">
        <v>0</v>
      </c>
      <c r="F18" s="17">
        <v>0</v>
      </c>
      <c r="G18" s="17">
        <v>0</v>
      </c>
      <c r="H18" s="17">
        <v>84.606788226574736</v>
      </c>
      <c r="I18" s="17">
        <v>0</v>
      </c>
      <c r="J18" s="17">
        <v>0</v>
      </c>
      <c r="K18" s="17">
        <v>24300</v>
      </c>
      <c r="L18" s="17">
        <v>0</v>
      </c>
      <c r="M18" s="17">
        <v>1200</v>
      </c>
      <c r="N18" s="17">
        <v>1000</v>
      </c>
      <c r="O18" s="17">
        <v>0</v>
      </c>
      <c r="P18" s="17">
        <v>388</v>
      </c>
      <c r="Q18" s="22">
        <v>0</v>
      </c>
      <c r="R18" s="9">
        <v>29982.606788226574</v>
      </c>
      <c r="S18" s="9">
        <v>1000</v>
      </c>
      <c r="T18" s="9">
        <v>0</v>
      </c>
      <c r="U18" s="10">
        <v>30982.606788226574</v>
      </c>
    </row>
    <row r="19" spans="1:21" ht="13.5">
      <c r="A19" s="3">
        <v>2019</v>
      </c>
      <c r="B19" s="21">
        <v>200</v>
      </c>
      <c r="C19" s="17">
        <v>3720</v>
      </c>
      <c r="D19" s="17">
        <v>0</v>
      </c>
      <c r="E19" s="17">
        <v>0</v>
      </c>
      <c r="F19" s="17">
        <v>0</v>
      </c>
      <c r="G19" s="17">
        <v>0</v>
      </c>
      <c r="H19" s="17">
        <v>82.337209554314043</v>
      </c>
      <c r="I19" s="17">
        <v>0</v>
      </c>
      <c r="J19" s="17">
        <v>0</v>
      </c>
      <c r="K19" s="17">
        <v>24200</v>
      </c>
      <c r="L19" s="17">
        <v>0</v>
      </c>
      <c r="M19" s="17">
        <v>1200</v>
      </c>
      <c r="N19" s="17">
        <v>1000</v>
      </c>
      <c r="O19" s="17">
        <v>0</v>
      </c>
      <c r="P19" s="17">
        <v>372</v>
      </c>
      <c r="Q19" s="22">
        <v>0</v>
      </c>
      <c r="R19" s="9">
        <v>29774.337209554313</v>
      </c>
      <c r="S19" s="9">
        <v>1000</v>
      </c>
      <c r="T19" s="9">
        <v>0</v>
      </c>
      <c r="U19" s="10">
        <v>30774.337209554313</v>
      </c>
    </row>
    <row r="20" spans="1:21" ht="13.5">
      <c r="A20" s="3">
        <v>2020</v>
      </c>
      <c r="B20" s="21">
        <v>200</v>
      </c>
      <c r="C20" s="17">
        <v>3620</v>
      </c>
      <c r="D20" s="17">
        <v>0</v>
      </c>
      <c r="E20" s="17">
        <v>0</v>
      </c>
      <c r="F20" s="17">
        <v>0</v>
      </c>
      <c r="G20" s="17">
        <v>0</v>
      </c>
      <c r="H20" s="17">
        <v>79.863004555245908</v>
      </c>
      <c r="I20" s="17">
        <v>0</v>
      </c>
      <c r="J20" s="17">
        <v>0</v>
      </c>
      <c r="K20" s="17">
        <v>23900</v>
      </c>
      <c r="L20" s="17">
        <v>0</v>
      </c>
      <c r="M20" s="17">
        <v>1100</v>
      </c>
      <c r="N20" s="17">
        <v>1000</v>
      </c>
      <c r="O20" s="17">
        <v>0</v>
      </c>
      <c r="P20" s="17">
        <v>362</v>
      </c>
      <c r="Q20" s="22">
        <v>0</v>
      </c>
      <c r="R20" s="9">
        <v>29261.863004555245</v>
      </c>
      <c r="S20" s="9">
        <v>1000</v>
      </c>
      <c r="T20" s="9">
        <v>0</v>
      </c>
      <c r="U20" s="10">
        <v>30261.863004555245</v>
      </c>
    </row>
    <row r="21" spans="1:21" ht="13.5">
      <c r="A21" s="3">
        <v>2021</v>
      </c>
      <c r="B21" s="21">
        <v>200</v>
      </c>
      <c r="C21" s="17">
        <v>3590</v>
      </c>
      <c r="D21" s="17">
        <v>0</v>
      </c>
      <c r="E21" s="17">
        <v>0</v>
      </c>
      <c r="F21" s="17">
        <v>0</v>
      </c>
      <c r="G21" s="17">
        <v>0</v>
      </c>
      <c r="H21" s="17">
        <v>77.951760335987316</v>
      </c>
      <c r="I21" s="17">
        <v>0</v>
      </c>
      <c r="J21" s="17">
        <v>0</v>
      </c>
      <c r="K21" s="17">
        <v>23700</v>
      </c>
      <c r="L21" s="17">
        <v>0</v>
      </c>
      <c r="M21" s="17">
        <v>1100</v>
      </c>
      <c r="N21" s="17">
        <v>1000</v>
      </c>
      <c r="O21" s="17">
        <v>0</v>
      </c>
      <c r="P21" s="17">
        <v>354</v>
      </c>
      <c r="Q21" s="22">
        <v>0</v>
      </c>
      <c r="R21" s="9">
        <v>29021.951760335985</v>
      </c>
      <c r="S21" s="9">
        <v>1000</v>
      </c>
      <c r="T21" s="9">
        <v>0</v>
      </c>
      <c r="U21" s="10">
        <v>30021.951760335985</v>
      </c>
    </row>
    <row r="22" spans="1:21" ht="13.5">
      <c r="A22" s="3">
        <v>2022</v>
      </c>
      <c r="B22" s="21">
        <v>200</v>
      </c>
      <c r="C22" s="17">
        <v>3550</v>
      </c>
      <c r="D22" s="17">
        <v>0</v>
      </c>
      <c r="E22" s="17">
        <v>0</v>
      </c>
      <c r="F22" s="17">
        <v>0</v>
      </c>
      <c r="G22" s="17">
        <v>0</v>
      </c>
      <c r="H22" s="17">
        <v>77.063838455637281</v>
      </c>
      <c r="I22" s="17">
        <v>0</v>
      </c>
      <c r="J22" s="17">
        <v>0</v>
      </c>
      <c r="K22" s="17">
        <v>23300</v>
      </c>
      <c r="L22" s="17">
        <v>0</v>
      </c>
      <c r="M22" s="17">
        <v>1100</v>
      </c>
      <c r="N22" s="17">
        <v>1000</v>
      </c>
      <c r="O22" s="17">
        <v>0</v>
      </c>
      <c r="P22" s="17">
        <v>352</v>
      </c>
      <c r="Q22" s="22">
        <v>0</v>
      </c>
      <c r="R22" s="9">
        <v>28579.063838455637</v>
      </c>
      <c r="S22" s="9">
        <v>1000</v>
      </c>
      <c r="T22" s="9">
        <v>0</v>
      </c>
      <c r="U22" s="10">
        <v>29579.063838455637</v>
      </c>
    </row>
    <row r="23" spans="1:21" ht="13.5">
      <c r="A23" s="3">
        <v>2023</v>
      </c>
      <c r="B23" s="21">
        <v>200</v>
      </c>
      <c r="C23" s="17">
        <v>3590</v>
      </c>
      <c r="D23" s="17">
        <v>0</v>
      </c>
      <c r="E23" s="17">
        <v>0</v>
      </c>
      <c r="F23" s="17">
        <v>0</v>
      </c>
      <c r="G23" s="17">
        <v>0</v>
      </c>
      <c r="H23" s="17">
        <v>77.011013206312342</v>
      </c>
      <c r="I23" s="17">
        <v>0</v>
      </c>
      <c r="J23" s="17">
        <v>0</v>
      </c>
      <c r="K23" s="17">
        <v>23000</v>
      </c>
      <c r="L23" s="17">
        <v>0</v>
      </c>
      <c r="M23" s="17">
        <v>1100</v>
      </c>
      <c r="N23" s="17">
        <v>1000</v>
      </c>
      <c r="O23" s="17">
        <v>0</v>
      </c>
      <c r="P23" s="17">
        <v>357</v>
      </c>
      <c r="Q23" s="22">
        <v>0</v>
      </c>
      <c r="R23" s="9">
        <v>28324.011013206313</v>
      </c>
      <c r="S23" s="9">
        <v>1000</v>
      </c>
      <c r="T23" s="9">
        <v>0</v>
      </c>
      <c r="U23" s="10">
        <v>29324.011013206313</v>
      </c>
    </row>
    <row r="24" spans="1:21" ht="13.5">
      <c r="A24" s="3">
        <v>2024</v>
      </c>
      <c r="B24" s="21">
        <v>200</v>
      </c>
      <c r="C24" s="17">
        <v>3620</v>
      </c>
      <c r="D24" s="17">
        <v>0</v>
      </c>
      <c r="E24" s="17">
        <v>0</v>
      </c>
      <c r="F24" s="17">
        <v>0</v>
      </c>
      <c r="G24" s="17">
        <v>0</v>
      </c>
      <c r="H24" s="17">
        <v>76.990226375350545</v>
      </c>
      <c r="I24" s="17">
        <v>0</v>
      </c>
      <c r="J24" s="17">
        <v>0</v>
      </c>
      <c r="K24" s="17">
        <v>23000</v>
      </c>
      <c r="L24" s="17">
        <v>0</v>
      </c>
      <c r="M24" s="17">
        <v>1000</v>
      </c>
      <c r="N24" s="17">
        <v>1000</v>
      </c>
      <c r="O24" s="17">
        <v>0</v>
      </c>
      <c r="P24" s="17">
        <v>360</v>
      </c>
      <c r="Q24" s="22">
        <v>0</v>
      </c>
      <c r="R24" s="9">
        <v>28256.99022637535</v>
      </c>
      <c r="S24" s="9">
        <v>1000</v>
      </c>
      <c r="T24" s="9">
        <v>0</v>
      </c>
      <c r="U24" s="10">
        <v>29256.99022637535</v>
      </c>
    </row>
    <row r="25" spans="1:21" ht="13.5">
      <c r="A25" s="3">
        <v>2025</v>
      </c>
      <c r="B25" s="21">
        <v>200</v>
      </c>
      <c r="C25" s="17">
        <v>3430</v>
      </c>
      <c r="D25" s="17">
        <v>0</v>
      </c>
      <c r="E25" s="17">
        <v>0</v>
      </c>
      <c r="F25" s="17">
        <v>0</v>
      </c>
      <c r="G25" s="17">
        <v>0</v>
      </c>
      <c r="H25" s="17">
        <v>77.392232243859524</v>
      </c>
      <c r="I25" s="17">
        <v>0</v>
      </c>
      <c r="J25" s="17">
        <v>0</v>
      </c>
      <c r="K25" s="17">
        <v>23100</v>
      </c>
      <c r="L25" s="17">
        <v>0</v>
      </c>
      <c r="M25" s="17">
        <v>1000</v>
      </c>
      <c r="N25" s="17">
        <v>1100</v>
      </c>
      <c r="O25" s="17">
        <v>0</v>
      </c>
      <c r="P25" s="17">
        <v>356</v>
      </c>
      <c r="Q25" s="22">
        <v>0</v>
      </c>
      <c r="R25" s="9">
        <v>28163.392232243859</v>
      </c>
      <c r="S25" s="9">
        <v>1100</v>
      </c>
      <c r="T25" s="9">
        <v>0</v>
      </c>
      <c r="U25" s="10">
        <v>29263.392232243859</v>
      </c>
    </row>
    <row r="26" spans="1:21" ht="13.5">
      <c r="A26" s="3">
        <v>2026</v>
      </c>
      <c r="B26" s="21">
        <v>200</v>
      </c>
      <c r="C26" s="17">
        <v>3650</v>
      </c>
      <c r="D26" s="17">
        <v>0</v>
      </c>
      <c r="E26" s="17">
        <v>0</v>
      </c>
      <c r="F26" s="17">
        <v>0</v>
      </c>
      <c r="G26" s="17">
        <v>0</v>
      </c>
      <c r="H26" s="17">
        <v>77.819983269981762</v>
      </c>
      <c r="I26" s="17">
        <v>0</v>
      </c>
      <c r="J26" s="17">
        <v>0</v>
      </c>
      <c r="K26" s="17">
        <v>23100</v>
      </c>
      <c r="L26" s="17">
        <v>0</v>
      </c>
      <c r="M26" s="17">
        <v>1000</v>
      </c>
      <c r="N26" s="17">
        <v>1100</v>
      </c>
      <c r="O26" s="17">
        <v>0</v>
      </c>
      <c r="P26" s="17">
        <v>338</v>
      </c>
      <c r="Q26" s="22">
        <v>0</v>
      </c>
      <c r="R26" s="9">
        <v>28365.819983269983</v>
      </c>
      <c r="S26" s="9">
        <v>1100</v>
      </c>
      <c r="T26" s="9">
        <v>0</v>
      </c>
      <c r="U26" s="10">
        <v>29465.819983269983</v>
      </c>
    </row>
    <row r="27" spans="1:21" ht="13.5">
      <c r="A27" s="3">
        <v>2027</v>
      </c>
      <c r="B27" s="21">
        <v>200</v>
      </c>
      <c r="C27" s="17">
        <v>3700</v>
      </c>
      <c r="D27" s="17">
        <v>0</v>
      </c>
      <c r="E27" s="17">
        <v>0</v>
      </c>
      <c r="F27" s="17">
        <v>0</v>
      </c>
      <c r="G27" s="17">
        <v>0</v>
      </c>
      <c r="H27" s="17">
        <v>78.435006479631426</v>
      </c>
      <c r="I27" s="17">
        <v>0</v>
      </c>
      <c r="J27" s="17">
        <v>0</v>
      </c>
      <c r="K27" s="17">
        <v>23000</v>
      </c>
      <c r="L27" s="17">
        <v>0</v>
      </c>
      <c r="M27" s="17">
        <v>1000</v>
      </c>
      <c r="N27" s="17">
        <v>1100</v>
      </c>
      <c r="O27" s="17">
        <v>0</v>
      </c>
      <c r="P27" s="17">
        <v>363</v>
      </c>
      <c r="Q27" s="22">
        <v>0</v>
      </c>
      <c r="R27" s="9">
        <v>28341.435006479631</v>
      </c>
      <c r="S27" s="9">
        <v>1100</v>
      </c>
      <c r="T27" s="9">
        <v>0</v>
      </c>
      <c r="U27" s="10">
        <v>29441.435006479631</v>
      </c>
    </row>
    <row r="28" spans="1:21" ht="13.5">
      <c r="A28" s="3">
        <v>2028</v>
      </c>
      <c r="B28" s="21">
        <v>200</v>
      </c>
      <c r="C28" s="17">
        <v>3760</v>
      </c>
      <c r="D28" s="17">
        <v>0</v>
      </c>
      <c r="E28" s="17">
        <v>0</v>
      </c>
      <c r="F28" s="17">
        <v>0</v>
      </c>
      <c r="G28" s="17">
        <v>0</v>
      </c>
      <c r="H28" s="17">
        <v>79.313774526163414</v>
      </c>
      <c r="I28" s="17">
        <v>0</v>
      </c>
      <c r="J28" s="17">
        <v>0</v>
      </c>
      <c r="K28" s="17">
        <v>22900</v>
      </c>
      <c r="L28" s="17">
        <v>0</v>
      </c>
      <c r="M28" s="17">
        <v>1000</v>
      </c>
      <c r="N28" s="17">
        <v>1100</v>
      </c>
      <c r="O28" s="17">
        <v>0</v>
      </c>
      <c r="P28" s="17">
        <v>361</v>
      </c>
      <c r="Q28" s="22">
        <v>0</v>
      </c>
      <c r="R28" s="9">
        <v>28300.313774526163</v>
      </c>
      <c r="S28" s="9">
        <v>1100</v>
      </c>
      <c r="T28" s="9">
        <v>0</v>
      </c>
      <c r="U28" s="10">
        <v>29400.313774526163</v>
      </c>
    </row>
    <row r="29" spans="1:21" ht="13.5">
      <c r="A29" s="3">
        <v>2029</v>
      </c>
      <c r="B29" s="21">
        <v>200</v>
      </c>
      <c r="C29" s="17">
        <v>3830</v>
      </c>
      <c r="D29" s="17">
        <v>0</v>
      </c>
      <c r="E29" s="17">
        <v>0</v>
      </c>
      <c r="F29" s="17">
        <v>0</v>
      </c>
      <c r="G29" s="17">
        <v>0</v>
      </c>
      <c r="H29" s="17">
        <v>80.411090355101138</v>
      </c>
      <c r="I29" s="17">
        <v>0</v>
      </c>
      <c r="J29" s="17">
        <v>0</v>
      </c>
      <c r="K29" s="17">
        <v>22900</v>
      </c>
      <c r="L29" s="17">
        <v>0</v>
      </c>
      <c r="M29" s="17">
        <v>1000</v>
      </c>
      <c r="N29" s="17">
        <v>1100</v>
      </c>
      <c r="O29" s="17">
        <v>0</v>
      </c>
      <c r="P29" s="17">
        <v>361</v>
      </c>
      <c r="Q29" s="22">
        <v>0</v>
      </c>
      <c r="R29" s="9">
        <v>28371.411090355101</v>
      </c>
      <c r="S29" s="9">
        <v>1100</v>
      </c>
      <c r="T29" s="9">
        <v>0</v>
      </c>
      <c r="U29" s="10">
        <v>29471.411090355101</v>
      </c>
    </row>
    <row r="30" spans="1:21" ht="13.5">
      <c r="A30" s="4">
        <v>2030</v>
      </c>
      <c r="B30" s="18">
        <v>200</v>
      </c>
      <c r="C30" s="19">
        <v>3920</v>
      </c>
      <c r="D30" s="19">
        <v>0</v>
      </c>
      <c r="E30" s="19">
        <v>0</v>
      </c>
      <c r="F30" s="19">
        <v>0</v>
      </c>
      <c r="G30" s="19">
        <v>0</v>
      </c>
      <c r="H30" s="19">
        <v>80.579482756378866</v>
      </c>
      <c r="I30" s="19">
        <v>0</v>
      </c>
      <c r="J30" s="19">
        <v>0</v>
      </c>
      <c r="K30" s="19">
        <v>22900</v>
      </c>
      <c r="L30" s="19">
        <v>0</v>
      </c>
      <c r="M30" s="19">
        <v>1000</v>
      </c>
      <c r="N30" s="19">
        <v>1100</v>
      </c>
      <c r="O30" s="19">
        <v>0</v>
      </c>
      <c r="P30" s="19">
        <v>360</v>
      </c>
      <c r="Q30" s="20">
        <v>0</v>
      </c>
      <c r="R30" s="11">
        <v>28460.57948275638</v>
      </c>
      <c r="S30" s="11">
        <v>1100</v>
      </c>
      <c r="T30" s="11">
        <v>0</v>
      </c>
      <c r="U30" s="12">
        <v>29560.57948275638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213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147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147</v>
      </c>
      <c r="S16" s="9">
        <v>0</v>
      </c>
      <c r="T16" s="9">
        <v>0</v>
      </c>
      <c r="U16" s="10">
        <v>147</v>
      </c>
    </row>
    <row r="17" spans="1:21" ht="13.5">
      <c r="A17" s="3">
        <v>2017</v>
      </c>
      <c r="B17" s="21">
        <v>100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100</v>
      </c>
      <c r="S17" s="9">
        <v>0</v>
      </c>
      <c r="T17" s="9">
        <v>0</v>
      </c>
      <c r="U17" s="10">
        <v>100</v>
      </c>
    </row>
    <row r="18" spans="1:21" ht="13.5">
      <c r="A18" s="3">
        <v>2018</v>
      </c>
      <c r="B18" s="21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100</v>
      </c>
      <c r="S18" s="9">
        <v>0</v>
      </c>
      <c r="T18" s="9">
        <v>0</v>
      </c>
      <c r="U18" s="10">
        <v>100</v>
      </c>
    </row>
    <row r="19" spans="1:21" ht="13.5">
      <c r="A19" s="3">
        <v>2019</v>
      </c>
      <c r="B19" s="21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100</v>
      </c>
      <c r="S19" s="9">
        <v>0</v>
      </c>
      <c r="T19" s="9">
        <v>0</v>
      </c>
      <c r="U19" s="10">
        <v>100</v>
      </c>
    </row>
    <row r="20" spans="1:21" ht="13.5">
      <c r="A20" s="3">
        <v>2020</v>
      </c>
      <c r="B20" s="21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100</v>
      </c>
      <c r="S20" s="9">
        <v>0</v>
      </c>
      <c r="T20" s="9">
        <v>0</v>
      </c>
      <c r="U20" s="10">
        <v>100</v>
      </c>
    </row>
    <row r="21" spans="1:21" ht="13.5">
      <c r="A21" s="3">
        <v>2021</v>
      </c>
      <c r="B21" s="21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100</v>
      </c>
      <c r="S21" s="9">
        <v>0</v>
      </c>
      <c r="T21" s="9">
        <v>0</v>
      </c>
      <c r="U21" s="10">
        <v>100</v>
      </c>
    </row>
    <row r="22" spans="1:21" ht="13.5">
      <c r="A22" s="3">
        <v>2022</v>
      </c>
      <c r="B22" s="21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100</v>
      </c>
      <c r="S22" s="9">
        <v>0</v>
      </c>
      <c r="T22" s="9">
        <v>0</v>
      </c>
      <c r="U22" s="10">
        <v>100</v>
      </c>
    </row>
    <row r="23" spans="1:21" ht="13.5">
      <c r="A23" s="3">
        <v>2023</v>
      </c>
      <c r="B23" s="21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100</v>
      </c>
      <c r="S23" s="9">
        <v>0</v>
      </c>
      <c r="T23" s="9">
        <v>0</v>
      </c>
      <c r="U23" s="10">
        <v>100</v>
      </c>
    </row>
    <row r="24" spans="1:21" ht="13.5">
      <c r="A24" s="3">
        <v>2024</v>
      </c>
      <c r="B24" s="21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100</v>
      </c>
      <c r="S24" s="9">
        <v>0</v>
      </c>
      <c r="T24" s="9">
        <v>0</v>
      </c>
      <c r="U24" s="10">
        <v>100</v>
      </c>
    </row>
    <row r="25" spans="1:21" ht="13.5">
      <c r="A25" s="3">
        <v>2025</v>
      </c>
      <c r="B25" s="21">
        <v>100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100</v>
      </c>
      <c r="S25" s="9">
        <v>0</v>
      </c>
      <c r="T25" s="9">
        <v>0</v>
      </c>
      <c r="U25" s="10">
        <v>100</v>
      </c>
    </row>
    <row r="26" spans="1:21" ht="13.5">
      <c r="A26" s="3">
        <v>2026</v>
      </c>
      <c r="B26" s="21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100</v>
      </c>
      <c r="S26" s="9">
        <v>0</v>
      </c>
      <c r="T26" s="9">
        <v>0</v>
      </c>
      <c r="U26" s="10">
        <v>100</v>
      </c>
    </row>
    <row r="27" spans="1:21" ht="13.5">
      <c r="A27" s="3">
        <v>2027</v>
      </c>
      <c r="B27" s="21">
        <v>100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100</v>
      </c>
      <c r="S27" s="9">
        <v>0</v>
      </c>
      <c r="T27" s="9">
        <v>0</v>
      </c>
      <c r="U27" s="10">
        <v>100</v>
      </c>
    </row>
    <row r="28" spans="1:21" ht="13.5">
      <c r="A28" s="3">
        <v>2028</v>
      </c>
      <c r="B28" s="21">
        <v>100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100</v>
      </c>
      <c r="S28" s="9">
        <v>0</v>
      </c>
      <c r="T28" s="9">
        <v>0</v>
      </c>
      <c r="U28" s="10">
        <v>100</v>
      </c>
    </row>
    <row r="29" spans="1:21" ht="13.5">
      <c r="A29" s="3">
        <v>2029</v>
      </c>
      <c r="B29" s="21">
        <v>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100</v>
      </c>
      <c r="S29" s="9">
        <v>0</v>
      </c>
      <c r="T29" s="9">
        <v>0</v>
      </c>
      <c r="U29" s="10">
        <v>100</v>
      </c>
    </row>
    <row r="30" spans="1:21" ht="13.5">
      <c r="A30" s="4">
        <v>2030</v>
      </c>
      <c r="B30" s="18">
        <v>100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100</v>
      </c>
      <c r="S30" s="11">
        <v>0</v>
      </c>
      <c r="T30" s="11">
        <v>0</v>
      </c>
      <c r="U30" s="12">
        <v>100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23</v>
      </c>
      <c r="B3" s="14" t="s">
        <v>24</v>
      </c>
    </row>
    <row r="4" spans="1:21" ht="15" customHeight="1">
      <c r="A4" s="16" t="s">
        <v>28</v>
      </c>
      <c r="B4" s="14" t="s">
        <v>29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4369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3573</v>
      </c>
      <c r="I16" s="5">
        <v>0</v>
      </c>
      <c r="J16" s="5">
        <v>2756</v>
      </c>
      <c r="K16" s="5">
        <v>1888</v>
      </c>
      <c r="L16" s="5">
        <v>148</v>
      </c>
      <c r="M16" s="5">
        <v>33</v>
      </c>
      <c r="N16" s="5">
        <v>0</v>
      </c>
      <c r="O16" s="5">
        <v>0</v>
      </c>
      <c r="P16" s="5">
        <v>0</v>
      </c>
      <c r="Q16" s="5">
        <v>0</v>
      </c>
      <c r="R16" s="9">
        <v>12767</v>
      </c>
      <c r="S16" s="9">
        <v>0</v>
      </c>
      <c r="T16" s="9">
        <v>0</v>
      </c>
      <c r="U16" s="10">
        <v>12767</v>
      </c>
    </row>
    <row r="17" spans="1:21" ht="13.5">
      <c r="A17" s="3">
        <v>2017</v>
      </c>
      <c r="B17" s="5">
        <v>4500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3606</v>
      </c>
      <c r="I17" s="5">
        <v>0</v>
      </c>
      <c r="J17" s="5">
        <v>2700</v>
      </c>
      <c r="K17" s="5">
        <v>1900</v>
      </c>
      <c r="L17" s="5">
        <v>150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v>12856</v>
      </c>
      <c r="S17" s="9">
        <v>0</v>
      </c>
      <c r="T17" s="9">
        <v>0</v>
      </c>
      <c r="U17" s="10">
        <v>12856</v>
      </c>
    </row>
    <row r="18" spans="1:21" ht="13.5">
      <c r="A18" s="3">
        <v>2018</v>
      </c>
      <c r="B18" s="5">
        <v>4600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3661</v>
      </c>
      <c r="I18" s="5">
        <v>0</v>
      </c>
      <c r="J18" s="5">
        <v>2600</v>
      </c>
      <c r="K18" s="5">
        <v>1900</v>
      </c>
      <c r="L18" s="5">
        <v>150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v>12911</v>
      </c>
      <c r="S18" s="9">
        <v>0</v>
      </c>
      <c r="T18" s="9">
        <v>0</v>
      </c>
      <c r="U18" s="10">
        <v>12911</v>
      </c>
    </row>
    <row r="19" spans="1:21" ht="13.5">
      <c r="A19" s="3">
        <v>2019</v>
      </c>
      <c r="B19" s="5">
        <v>4700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3762</v>
      </c>
      <c r="I19" s="5">
        <v>0</v>
      </c>
      <c r="J19" s="5">
        <v>2600</v>
      </c>
      <c r="K19" s="5">
        <v>1900</v>
      </c>
      <c r="L19" s="5">
        <v>150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v>13112</v>
      </c>
      <c r="S19" s="9">
        <v>0</v>
      </c>
      <c r="T19" s="9">
        <v>0</v>
      </c>
      <c r="U19" s="10">
        <v>13112</v>
      </c>
    </row>
    <row r="20" spans="1:21" ht="13.5">
      <c r="A20" s="3">
        <v>2020</v>
      </c>
      <c r="B20" s="5">
        <v>4800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3895</v>
      </c>
      <c r="I20" s="5">
        <v>0</v>
      </c>
      <c r="J20" s="5">
        <v>2700</v>
      </c>
      <c r="K20" s="5">
        <v>1900</v>
      </c>
      <c r="L20" s="5">
        <v>150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v>13445</v>
      </c>
      <c r="S20" s="9">
        <v>0</v>
      </c>
      <c r="T20" s="9">
        <v>0</v>
      </c>
      <c r="U20" s="10">
        <v>13445</v>
      </c>
    </row>
    <row r="21" spans="1:21" ht="13.5">
      <c r="A21" s="3">
        <v>2021</v>
      </c>
      <c r="B21" s="5">
        <v>4900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3950</v>
      </c>
      <c r="I21" s="5">
        <v>0</v>
      </c>
      <c r="J21" s="5">
        <v>2600</v>
      </c>
      <c r="K21" s="5">
        <v>1900</v>
      </c>
      <c r="L21" s="5">
        <v>150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v>13500</v>
      </c>
      <c r="S21" s="9">
        <v>0</v>
      </c>
      <c r="T21" s="9">
        <v>0</v>
      </c>
      <c r="U21" s="10">
        <v>13500</v>
      </c>
    </row>
    <row r="22" spans="1:21" ht="13.5">
      <c r="A22" s="3">
        <v>2022</v>
      </c>
      <c r="B22" s="5">
        <v>4900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3970</v>
      </c>
      <c r="I22" s="5">
        <v>0</v>
      </c>
      <c r="J22" s="5">
        <v>2700</v>
      </c>
      <c r="K22" s="5">
        <v>1900</v>
      </c>
      <c r="L22" s="5">
        <v>150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v>13620</v>
      </c>
      <c r="S22" s="9">
        <v>0</v>
      </c>
      <c r="T22" s="9">
        <v>0</v>
      </c>
      <c r="U22" s="10">
        <v>13620</v>
      </c>
    </row>
    <row r="23" spans="1:21" ht="13.5">
      <c r="A23" s="3">
        <v>2023</v>
      </c>
      <c r="B23" s="5">
        <v>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3989</v>
      </c>
      <c r="I23" s="5">
        <v>0</v>
      </c>
      <c r="J23" s="5">
        <v>2700</v>
      </c>
      <c r="K23" s="5">
        <v>1900</v>
      </c>
      <c r="L23" s="5">
        <v>150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v>13739</v>
      </c>
      <c r="S23" s="9">
        <v>0</v>
      </c>
      <c r="T23" s="9">
        <v>0</v>
      </c>
      <c r="U23" s="10">
        <v>13739</v>
      </c>
    </row>
    <row r="24" spans="1:21" ht="13.5">
      <c r="A24" s="3">
        <v>2024</v>
      </c>
      <c r="B24" s="5">
        <v>5000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3999</v>
      </c>
      <c r="I24" s="5">
        <v>0</v>
      </c>
      <c r="J24" s="5">
        <v>2700</v>
      </c>
      <c r="K24" s="5">
        <v>1900</v>
      </c>
      <c r="L24" s="5">
        <v>150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v>13749</v>
      </c>
      <c r="S24" s="9">
        <v>0</v>
      </c>
      <c r="T24" s="9">
        <v>0</v>
      </c>
      <c r="U24" s="10">
        <v>13749</v>
      </c>
    </row>
    <row r="25" spans="1:21" ht="13.5">
      <c r="A25" s="3">
        <v>2025</v>
      </c>
      <c r="B25" s="49">
        <v>5000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3998</v>
      </c>
      <c r="I25" s="5">
        <v>0</v>
      </c>
      <c r="J25" s="5">
        <v>2700</v>
      </c>
      <c r="K25" s="5">
        <v>1900</v>
      </c>
      <c r="L25" s="5">
        <v>150</v>
      </c>
      <c r="M25" s="5">
        <v>0</v>
      </c>
      <c r="N25" s="5">
        <v>0</v>
      </c>
      <c r="O25" s="5">
        <v>0</v>
      </c>
      <c r="P25" s="5">
        <v>0</v>
      </c>
      <c r="Q25" s="50">
        <v>0</v>
      </c>
      <c r="R25" s="9">
        <v>13748</v>
      </c>
      <c r="S25" s="9">
        <v>0</v>
      </c>
      <c r="T25" s="9">
        <v>0</v>
      </c>
      <c r="U25" s="10">
        <v>13748</v>
      </c>
    </row>
    <row r="26" spans="1:21" ht="13.5">
      <c r="A26" s="3">
        <v>2026</v>
      </c>
      <c r="B26" s="5">
        <v>5000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3983</v>
      </c>
      <c r="I26" s="5">
        <v>0</v>
      </c>
      <c r="J26" s="5">
        <v>2700</v>
      </c>
      <c r="K26" s="5">
        <v>1900</v>
      </c>
      <c r="L26" s="5">
        <v>150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v>13733</v>
      </c>
      <c r="S26" s="9">
        <v>0</v>
      </c>
      <c r="T26" s="9">
        <v>0</v>
      </c>
      <c r="U26" s="10">
        <v>13733</v>
      </c>
    </row>
    <row r="27" spans="1:21" ht="13.5">
      <c r="A27" s="3">
        <v>2027</v>
      </c>
      <c r="B27" s="5">
        <v>5000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3956</v>
      </c>
      <c r="I27" s="5">
        <v>0</v>
      </c>
      <c r="J27" s="5">
        <v>2700</v>
      </c>
      <c r="K27" s="5">
        <v>1900</v>
      </c>
      <c r="L27" s="5">
        <v>150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v>13706</v>
      </c>
      <c r="S27" s="9">
        <v>0</v>
      </c>
      <c r="T27" s="9">
        <v>0</v>
      </c>
      <c r="U27" s="10">
        <v>13706</v>
      </c>
    </row>
    <row r="28" spans="1:21" ht="13.5">
      <c r="A28" s="3">
        <v>2028</v>
      </c>
      <c r="B28" s="5">
        <v>5000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3920</v>
      </c>
      <c r="I28" s="5">
        <v>0</v>
      </c>
      <c r="J28" s="5">
        <v>2700</v>
      </c>
      <c r="K28" s="5">
        <v>1900</v>
      </c>
      <c r="L28" s="5">
        <v>150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v>13670</v>
      </c>
      <c r="S28" s="9">
        <v>0</v>
      </c>
      <c r="T28" s="9">
        <v>0</v>
      </c>
      <c r="U28" s="10">
        <v>13670</v>
      </c>
    </row>
    <row r="29" spans="1:21" ht="13.5">
      <c r="A29" s="3">
        <v>2029</v>
      </c>
      <c r="B29" s="5">
        <v>5000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3878</v>
      </c>
      <c r="I29" s="5">
        <v>0</v>
      </c>
      <c r="J29" s="5">
        <v>2600</v>
      </c>
      <c r="K29" s="5">
        <v>1900</v>
      </c>
      <c r="L29" s="5">
        <v>150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v>13528</v>
      </c>
      <c r="S29" s="9">
        <v>0</v>
      </c>
      <c r="T29" s="9">
        <v>0</v>
      </c>
      <c r="U29" s="10">
        <v>13528</v>
      </c>
    </row>
    <row r="30" spans="1:21" ht="13.5">
      <c r="A30" s="4">
        <v>2030</v>
      </c>
      <c r="B30" s="6">
        <v>5000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3831</v>
      </c>
      <c r="I30" s="7">
        <v>0</v>
      </c>
      <c r="J30" s="7">
        <v>2600</v>
      </c>
      <c r="K30" s="7">
        <v>1900</v>
      </c>
      <c r="L30" s="7">
        <v>150</v>
      </c>
      <c r="M30" s="7">
        <v>0</v>
      </c>
      <c r="N30" s="7">
        <v>0</v>
      </c>
      <c r="O30" s="7">
        <v>0</v>
      </c>
      <c r="P30" s="7">
        <v>0</v>
      </c>
      <c r="Q30" s="8">
        <v>0</v>
      </c>
      <c r="R30" s="11">
        <v>13481</v>
      </c>
      <c r="S30" s="11">
        <v>0</v>
      </c>
      <c r="T30" s="11">
        <v>0</v>
      </c>
      <c r="U30" s="12">
        <v>13481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A31" sqref="A31:U34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125</v>
      </c>
    </row>
    <row r="4" spans="1:21">
      <c r="A4" s="16" t="s">
        <v>113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f>2011</f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f t="shared" ref="A12:A30" si="0">A11+1</f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f t="shared" si="0"/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f t="shared" si="0"/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f t="shared" si="0"/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f>[1]S_BBS!$J16</f>
        <v>147</v>
      </c>
      <c r="C16" s="17">
        <f>[2]S_BBS!$J16</f>
        <v>0</v>
      </c>
      <c r="D16" s="17">
        <f>[3]S_BBS!$J16</f>
        <v>0</v>
      </c>
      <c r="E16" s="17">
        <f>[4]S_BBS!$J16</f>
        <v>0</v>
      </c>
      <c r="F16" s="17">
        <f>[5]S_BBS!$J16</f>
        <v>0</v>
      </c>
      <c r="G16" s="17">
        <f>[6]S_BBS!$J16</f>
        <v>0</v>
      </c>
      <c r="H16" s="17">
        <f>[7]S_BBS!$J16</f>
        <v>0</v>
      </c>
      <c r="I16" s="17">
        <f>[8]S_BBS!$J16</f>
        <v>0</v>
      </c>
      <c r="J16" s="17">
        <f>[9]S_BBS!$J16</f>
        <v>0</v>
      </c>
      <c r="K16" s="17">
        <f>[10]S_BBS!$J16</f>
        <v>0</v>
      </c>
      <c r="L16" s="17">
        <f>[11]S_BBS!$J16</f>
        <v>0</v>
      </c>
      <c r="M16" s="17">
        <f>[12]S_BBS!$J16</f>
        <v>0</v>
      </c>
      <c r="N16" s="17">
        <f>[13]S_BBS!$J16</f>
        <v>0</v>
      </c>
      <c r="O16" s="17">
        <f>[14]S_BBS!$J16</f>
        <v>0</v>
      </c>
      <c r="P16" s="17">
        <f>[15]S_BBS!$J16</f>
        <v>0</v>
      </c>
      <c r="Q16" s="22">
        <f>[16]S_BBS!$J16</f>
        <v>0</v>
      </c>
      <c r="R16" s="9">
        <f t="shared" ref="R16:R25" si="1">SUM(B16:C16,H16,J16:M16,P16)</f>
        <v>147</v>
      </c>
      <c r="S16" s="9">
        <f t="shared" ref="S16:S25" si="2">SUM(E16,I16,N16:O16,Q16)</f>
        <v>0</v>
      </c>
      <c r="T16" s="9">
        <f t="shared" ref="T16:T25" si="3">SUM(D16,F16:G16)</f>
        <v>0</v>
      </c>
      <c r="U16" s="10">
        <f t="shared" ref="U16:U25" si="4">SUM(B16:Q16)</f>
        <v>147</v>
      </c>
    </row>
    <row r="17" spans="1:21" ht="13.5">
      <c r="A17" s="3">
        <f t="shared" si="0"/>
        <v>2017</v>
      </c>
      <c r="B17" s="21">
        <f>[1]S_BBS!$J17</f>
        <v>100</v>
      </c>
      <c r="C17" s="17">
        <f>[2]S_BBS!$J17</f>
        <v>0</v>
      </c>
      <c r="D17" s="17">
        <f>[3]S_BBS!$J17</f>
        <v>0</v>
      </c>
      <c r="E17" s="17">
        <f>[4]S_BBS!$J17</f>
        <v>0</v>
      </c>
      <c r="F17" s="17">
        <f>[5]S_BBS!$J17</f>
        <v>0</v>
      </c>
      <c r="G17" s="17">
        <f>[6]S_BBS!$J17</f>
        <v>0</v>
      </c>
      <c r="H17" s="17">
        <f>[7]S_BBS!$J17</f>
        <v>0</v>
      </c>
      <c r="I17" s="17">
        <f>[8]S_BBS!$J17</f>
        <v>0</v>
      </c>
      <c r="J17" s="17">
        <f>[9]S_BBS!$J17</f>
        <v>0</v>
      </c>
      <c r="K17" s="17">
        <f>[10]S_BBS!$J17</f>
        <v>0</v>
      </c>
      <c r="L17" s="17">
        <f>[11]S_BBS!$J17</f>
        <v>0</v>
      </c>
      <c r="M17" s="17">
        <f>[12]S_BBS!$J17</f>
        <v>0</v>
      </c>
      <c r="N17" s="17">
        <f>[13]S_BBS!$J17</f>
        <v>0</v>
      </c>
      <c r="O17" s="17">
        <f>[14]S_BBS!$J17</f>
        <v>0</v>
      </c>
      <c r="P17" s="17">
        <f>[15]S_BBS!$J17</f>
        <v>0</v>
      </c>
      <c r="Q17" s="22">
        <f>[16]S_BBS!$J17</f>
        <v>0</v>
      </c>
      <c r="R17" s="9">
        <f t="shared" si="1"/>
        <v>100</v>
      </c>
      <c r="S17" s="9">
        <f t="shared" si="2"/>
        <v>0</v>
      </c>
      <c r="T17" s="9">
        <f t="shared" si="3"/>
        <v>0</v>
      </c>
      <c r="U17" s="10">
        <f t="shared" si="4"/>
        <v>100</v>
      </c>
    </row>
    <row r="18" spans="1:21" ht="13.5">
      <c r="A18" s="3">
        <f t="shared" si="0"/>
        <v>2018</v>
      </c>
      <c r="B18" s="21">
        <f>[1]S_BBS!$J18</f>
        <v>100</v>
      </c>
      <c r="C18" s="17">
        <f>[2]S_BBS!$J18</f>
        <v>0</v>
      </c>
      <c r="D18" s="17">
        <f>[3]S_BBS!$J18</f>
        <v>0</v>
      </c>
      <c r="E18" s="17">
        <f>[4]S_BBS!$J18</f>
        <v>0</v>
      </c>
      <c r="F18" s="17">
        <f>[5]S_BBS!$J18</f>
        <v>0</v>
      </c>
      <c r="G18" s="17">
        <f>[6]S_BBS!$J18</f>
        <v>0</v>
      </c>
      <c r="H18" s="17">
        <f>[7]S_BBS!$J18</f>
        <v>0</v>
      </c>
      <c r="I18" s="17">
        <f>[8]S_BBS!$J18</f>
        <v>0</v>
      </c>
      <c r="J18" s="17">
        <f>[9]S_BBS!$J18</f>
        <v>0</v>
      </c>
      <c r="K18" s="17">
        <f>[10]S_BBS!$J18</f>
        <v>0</v>
      </c>
      <c r="L18" s="17">
        <f>[11]S_BBS!$J18</f>
        <v>0</v>
      </c>
      <c r="M18" s="17">
        <f>[12]S_BBS!$J18</f>
        <v>0</v>
      </c>
      <c r="N18" s="17">
        <f>[13]S_BBS!$J18</f>
        <v>0</v>
      </c>
      <c r="O18" s="17">
        <f>[14]S_BBS!$J18</f>
        <v>0</v>
      </c>
      <c r="P18" s="17">
        <f>[15]S_BBS!$J18</f>
        <v>0</v>
      </c>
      <c r="Q18" s="22">
        <f>[16]S_BBS!$J18</f>
        <v>0</v>
      </c>
      <c r="R18" s="9">
        <f t="shared" si="1"/>
        <v>100</v>
      </c>
      <c r="S18" s="9">
        <f t="shared" si="2"/>
        <v>0</v>
      </c>
      <c r="T18" s="9">
        <f t="shared" si="3"/>
        <v>0</v>
      </c>
      <c r="U18" s="10">
        <f t="shared" si="4"/>
        <v>100</v>
      </c>
    </row>
    <row r="19" spans="1:21" ht="13.5">
      <c r="A19" s="3">
        <f t="shared" si="0"/>
        <v>2019</v>
      </c>
      <c r="B19" s="21">
        <f>[1]S_BBS!$J19</f>
        <v>100</v>
      </c>
      <c r="C19" s="17">
        <f>[2]S_BBS!$J19</f>
        <v>0</v>
      </c>
      <c r="D19" s="17">
        <f>[3]S_BBS!$J19</f>
        <v>0</v>
      </c>
      <c r="E19" s="17">
        <f>[4]S_BBS!$J19</f>
        <v>0</v>
      </c>
      <c r="F19" s="17">
        <f>[5]S_BBS!$J19</f>
        <v>0</v>
      </c>
      <c r="G19" s="17">
        <f>[6]S_BBS!$J19</f>
        <v>0</v>
      </c>
      <c r="H19" s="17">
        <f>[7]S_BBS!$J19</f>
        <v>0</v>
      </c>
      <c r="I19" s="17">
        <f>[8]S_BBS!$J19</f>
        <v>0</v>
      </c>
      <c r="J19" s="17">
        <f>[9]S_BBS!$J19</f>
        <v>0</v>
      </c>
      <c r="K19" s="17">
        <f>[10]S_BBS!$J19</f>
        <v>0</v>
      </c>
      <c r="L19" s="17">
        <f>[11]S_BBS!$J19</f>
        <v>0</v>
      </c>
      <c r="M19" s="17">
        <f>[12]S_BBS!$J19</f>
        <v>0</v>
      </c>
      <c r="N19" s="17">
        <f>[13]S_BBS!$J19</f>
        <v>0</v>
      </c>
      <c r="O19" s="17">
        <f>[14]S_BBS!$J19</f>
        <v>0</v>
      </c>
      <c r="P19" s="17">
        <f>[15]S_BBS!$J19</f>
        <v>0</v>
      </c>
      <c r="Q19" s="22">
        <f>[16]S_BBS!$J19</f>
        <v>0</v>
      </c>
      <c r="R19" s="9">
        <f t="shared" si="1"/>
        <v>100</v>
      </c>
      <c r="S19" s="9">
        <f t="shared" si="2"/>
        <v>0</v>
      </c>
      <c r="T19" s="9">
        <f t="shared" si="3"/>
        <v>0</v>
      </c>
      <c r="U19" s="10">
        <f t="shared" si="4"/>
        <v>100</v>
      </c>
    </row>
    <row r="20" spans="1:21" ht="13.5">
      <c r="A20" s="3">
        <f t="shared" si="0"/>
        <v>2020</v>
      </c>
      <c r="B20" s="21">
        <f>[1]S_BBS!$J20</f>
        <v>100</v>
      </c>
      <c r="C20" s="17">
        <f>[2]S_BBS!$J20</f>
        <v>0</v>
      </c>
      <c r="D20" s="17">
        <f>[3]S_BBS!$J20</f>
        <v>0</v>
      </c>
      <c r="E20" s="17">
        <f>[4]S_BBS!$J20</f>
        <v>0</v>
      </c>
      <c r="F20" s="17">
        <f>[5]S_BBS!$J20</f>
        <v>0</v>
      </c>
      <c r="G20" s="17">
        <f>[6]S_BBS!$J20</f>
        <v>0</v>
      </c>
      <c r="H20" s="17">
        <f>[7]S_BBS!$J20</f>
        <v>0</v>
      </c>
      <c r="I20" s="17">
        <f>[8]S_BBS!$J20</f>
        <v>0</v>
      </c>
      <c r="J20" s="17">
        <f>[9]S_BBS!$J20</f>
        <v>0</v>
      </c>
      <c r="K20" s="17">
        <f>[10]S_BBS!$J20</f>
        <v>0</v>
      </c>
      <c r="L20" s="17">
        <f>[11]S_BBS!$J20</f>
        <v>0</v>
      </c>
      <c r="M20" s="17">
        <f>[12]S_BBS!$J20</f>
        <v>0</v>
      </c>
      <c r="N20" s="17">
        <f>[13]S_BBS!$J20</f>
        <v>0</v>
      </c>
      <c r="O20" s="17">
        <f>[14]S_BBS!$J20</f>
        <v>0</v>
      </c>
      <c r="P20" s="17">
        <f>[15]S_BBS!$J20</f>
        <v>0</v>
      </c>
      <c r="Q20" s="22">
        <f>[16]S_BBS!$J20</f>
        <v>0</v>
      </c>
      <c r="R20" s="9">
        <f t="shared" si="1"/>
        <v>100</v>
      </c>
      <c r="S20" s="9">
        <f t="shared" si="2"/>
        <v>0</v>
      </c>
      <c r="T20" s="9">
        <f t="shared" si="3"/>
        <v>0</v>
      </c>
      <c r="U20" s="10">
        <f t="shared" si="4"/>
        <v>100</v>
      </c>
    </row>
    <row r="21" spans="1:21" ht="13.5">
      <c r="A21" s="3">
        <f t="shared" si="0"/>
        <v>2021</v>
      </c>
      <c r="B21" s="21">
        <f>[1]S_BBS!$J21</f>
        <v>100</v>
      </c>
      <c r="C21" s="17">
        <f>[2]S_BBS!$J21</f>
        <v>0</v>
      </c>
      <c r="D21" s="17">
        <f>[3]S_BBS!$J21</f>
        <v>0</v>
      </c>
      <c r="E21" s="17">
        <f>[4]S_BBS!$J21</f>
        <v>0</v>
      </c>
      <c r="F21" s="17">
        <f>[5]S_BBS!$J21</f>
        <v>0</v>
      </c>
      <c r="G21" s="17">
        <f>[6]S_BBS!$J21</f>
        <v>0</v>
      </c>
      <c r="H21" s="17">
        <f>[7]S_BBS!$J21</f>
        <v>0</v>
      </c>
      <c r="I21" s="17">
        <f>[8]S_BBS!$J21</f>
        <v>0</v>
      </c>
      <c r="J21" s="17">
        <f>[9]S_BBS!$J21</f>
        <v>0</v>
      </c>
      <c r="K21" s="17">
        <f>[10]S_BBS!$J21</f>
        <v>0</v>
      </c>
      <c r="L21" s="17">
        <f>[11]S_BBS!$J21</f>
        <v>0</v>
      </c>
      <c r="M21" s="17">
        <f>[12]S_BBS!$J21</f>
        <v>0</v>
      </c>
      <c r="N21" s="17">
        <f>[13]S_BBS!$J21</f>
        <v>0</v>
      </c>
      <c r="O21" s="17">
        <f>[14]S_BBS!$J21</f>
        <v>0</v>
      </c>
      <c r="P21" s="17">
        <f>[15]S_BBS!$J21</f>
        <v>0</v>
      </c>
      <c r="Q21" s="22">
        <f>[16]S_BBS!$J21</f>
        <v>0</v>
      </c>
      <c r="R21" s="9">
        <f t="shared" si="1"/>
        <v>100</v>
      </c>
      <c r="S21" s="9">
        <f t="shared" si="2"/>
        <v>0</v>
      </c>
      <c r="T21" s="9">
        <f t="shared" si="3"/>
        <v>0</v>
      </c>
      <c r="U21" s="10">
        <f t="shared" si="4"/>
        <v>100</v>
      </c>
    </row>
    <row r="22" spans="1:21" ht="13.5">
      <c r="A22" s="3">
        <f t="shared" si="0"/>
        <v>2022</v>
      </c>
      <c r="B22" s="21">
        <f>[1]S_BBS!$J22</f>
        <v>100</v>
      </c>
      <c r="C22" s="17">
        <f>[2]S_BBS!$J22</f>
        <v>0</v>
      </c>
      <c r="D22" s="17">
        <f>[3]S_BBS!$J22</f>
        <v>0</v>
      </c>
      <c r="E22" s="17">
        <f>[4]S_BBS!$J22</f>
        <v>0</v>
      </c>
      <c r="F22" s="17">
        <f>[5]S_BBS!$J22</f>
        <v>0</v>
      </c>
      <c r="G22" s="17">
        <f>[6]S_BBS!$J22</f>
        <v>0</v>
      </c>
      <c r="H22" s="17">
        <f>[7]S_BBS!$J22</f>
        <v>0</v>
      </c>
      <c r="I22" s="17">
        <f>[8]S_BBS!$J22</f>
        <v>0</v>
      </c>
      <c r="J22" s="17">
        <f>[9]S_BBS!$J22</f>
        <v>0</v>
      </c>
      <c r="K22" s="17">
        <f>[10]S_BBS!$J22</f>
        <v>0</v>
      </c>
      <c r="L22" s="17">
        <f>[11]S_BBS!$J22</f>
        <v>0</v>
      </c>
      <c r="M22" s="17">
        <f>[12]S_BBS!$J22</f>
        <v>0</v>
      </c>
      <c r="N22" s="17">
        <f>[13]S_BBS!$J22</f>
        <v>0</v>
      </c>
      <c r="O22" s="17">
        <f>[14]S_BBS!$J22</f>
        <v>0</v>
      </c>
      <c r="P22" s="17">
        <f>[15]S_BBS!$J22</f>
        <v>0</v>
      </c>
      <c r="Q22" s="22">
        <f>[16]S_BBS!$J22</f>
        <v>0</v>
      </c>
      <c r="R22" s="9">
        <f t="shared" si="1"/>
        <v>100</v>
      </c>
      <c r="S22" s="9">
        <f t="shared" si="2"/>
        <v>0</v>
      </c>
      <c r="T22" s="9">
        <f t="shared" si="3"/>
        <v>0</v>
      </c>
      <c r="U22" s="10">
        <f t="shared" si="4"/>
        <v>100</v>
      </c>
    </row>
    <row r="23" spans="1:21" ht="13.5">
      <c r="A23" s="3">
        <f t="shared" si="0"/>
        <v>2023</v>
      </c>
      <c r="B23" s="21">
        <f>[1]S_BBS!$J23</f>
        <v>100</v>
      </c>
      <c r="C23" s="17">
        <f>[2]S_BBS!$J23</f>
        <v>0</v>
      </c>
      <c r="D23" s="17">
        <f>[3]S_BBS!$J23</f>
        <v>0</v>
      </c>
      <c r="E23" s="17">
        <f>[4]S_BBS!$J23</f>
        <v>0</v>
      </c>
      <c r="F23" s="17">
        <f>[5]S_BBS!$J23</f>
        <v>0</v>
      </c>
      <c r="G23" s="17">
        <f>[6]S_BBS!$J23</f>
        <v>0</v>
      </c>
      <c r="H23" s="17">
        <f>[7]S_BBS!$J23</f>
        <v>0</v>
      </c>
      <c r="I23" s="17">
        <f>[8]S_BBS!$J23</f>
        <v>0</v>
      </c>
      <c r="J23" s="17">
        <f>[9]S_BBS!$J23</f>
        <v>0</v>
      </c>
      <c r="K23" s="17">
        <f>[10]S_BBS!$J23</f>
        <v>0</v>
      </c>
      <c r="L23" s="17">
        <f>[11]S_BBS!$J23</f>
        <v>0</v>
      </c>
      <c r="M23" s="17">
        <f>[12]S_BBS!$J23</f>
        <v>0</v>
      </c>
      <c r="N23" s="17">
        <f>[13]S_BBS!$J23</f>
        <v>0</v>
      </c>
      <c r="O23" s="17">
        <f>[14]S_BBS!$J23</f>
        <v>0</v>
      </c>
      <c r="P23" s="17">
        <f>[15]S_BBS!$J23</f>
        <v>0</v>
      </c>
      <c r="Q23" s="22">
        <f>[16]S_BBS!$J23</f>
        <v>0</v>
      </c>
      <c r="R23" s="9">
        <f t="shared" si="1"/>
        <v>100</v>
      </c>
      <c r="S23" s="9">
        <f t="shared" si="2"/>
        <v>0</v>
      </c>
      <c r="T23" s="9">
        <f t="shared" si="3"/>
        <v>0</v>
      </c>
      <c r="U23" s="10">
        <f t="shared" si="4"/>
        <v>100</v>
      </c>
    </row>
    <row r="24" spans="1:21" ht="13.5">
      <c r="A24" s="3">
        <f t="shared" si="0"/>
        <v>2024</v>
      </c>
      <c r="B24" s="21">
        <f>[1]S_BBS!$J24</f>
        <v>100</v>
      </c>
      <c r="C24" s="17">
        <f>[2]S_BBS!$J24</f>
        <v>0</v>
      </c>
      <c r="D24" s="17">
        <f>[3]S_BBS!$J24</f>
        <v>0</v>
      </c>
      <c r="E24" s="17">
        <f>[4]S_BBS!$J24</f>
        <v>0</v>
      </c>
      <c r="F24" s="17">
        <f>[5]S_BBS!$J24</f>
        <v>0</v>
      </c>
      <c r="G24" s="17">
        <f>[6]S_BBS!$J24</f>
        <v>0</v>
      </c>
      <c r="H24" s="17">
        <f>[7]S_BBS!$J24</f>
        <v>0</v>
      </c>
      <c r="I24" s="17">
        <f>[8]S_BBS!$J24</f>
        <v>0</v>
      </c>
      <c r="J24" s="17">
        <f>[9]S_BBS!$J24</f>
        <v>0</v>
      </c>
      <c r="K24" s="17">
        <f>[10]S_BBS!$J24</f>
        <v>0</v>
      </c>
      <c r="L24" s="17">
        <f>[11]S_BBS!$J24</f>
        <v>0</v>
      </c>
      <c r="M24" s="17">
        <f>[12]S_BBS!$J24</f>
        <v>0</v>
      </c>
      <c r="N24" s="17">
        <f>[13]S_BBS!$J24</f>
        <v>0</v>
      </c>
      <c r="O24" s="17">
        <f>[14]S_BBS!$J24</f>
        <v>0</v>
      </c>
      <c r="P24" s="17">
        <f>[15]S_BBS!$J24</f>
        <v>0</v>
      </c>
      <c r="Q24" s="22">
        <f>[16]S_BBS!$J24</f>
        <v>0</v>
      </c>
      <c r="R24" s="9">
        <f t="shared" si="1"/>
        <v>100</v>
      </c>
      <c r="S24" s="9">
        <f t="shared" si="2"/>
        <v>0</v>
      </c>
      <c r="T24" s="9">
        <f t="shared" si="3"/>
        <v>0</v>
      </c>
      <c r="U24" s="10">
        <f t="shared" si="4"/>
        <v>100</v>
      </c>
    </row>
    <row r="25" spans="1:21" ht="13.5">
      <c r="A25" s="3">
        <f t="shared" si="0"/>
        <v>2025</v>
      </c>
      <c r="B25" s="21">
        <f>[1]S_BBS!$J25</f>
        <v>100</v>
      </c>
      <c r="C25" s="17">
        <f>[2]S_BBS!$J25</f>
        <v>0</v>
      </c>
      <c r="D25" s="17">
        <f>[3]S_BBS!$J25</f>
        <v>0</v>
      </c>
      <c r="E25" s="17">
        <f>[4]S_BBS!$J25</f>
        <v>0</v>
      </c>
      <c r="F25" s="17">
        <f>[5]S_BBS!$J25</f>
        <v>0</v>
      </c>
      <c r="G25" s="17">
        <f>[6]S_BBS!$J25</f>
        <v>0</v>
      </c>
      <c r="H25" s="17">
        <f>[7]S_BBS!$J25</f>
        <v>0</v>
      </c>
      <c r="I25" s="17">
        <f>[8]S_BBS!$J25</f>
        <v>0</v>
      </c>
      <c r="J25" s="17">
        <f>[9]S_BBS!$J25</f>
        <v>0</v>
      </c>
      <c r="K25" s="17">
        <f>[10]S_BBS!$J25</f>
        <v>0</v>
      </c>
      <c r="L25" s="17">
        <f>[11]S_BBS!$J25</f>
        <v>0</v>
      </c>
      <c r="M25" s="17">
        <f>[12]S_BBS!$J25</f>
        <v>0</v>
      </c>
      <c r="N25" s="17">
        <f>[13]S_BBS!$J25</f>
        <v>0</v>
      </c>
      <c r="O25" s="17">
        <f>[14]S_BBS!$J25</f>
        <v>0</v>
      </c>
      <c r="P25" s="17">
        <f>[15]S_BBS!$J25</f>
        <v>0</v>
      </c>
      <c r="Q25" s="22">
        <f>[16]S_BBS!$J25</f>
        <v>0</v>
      </c>
      <c r="R25" s="9">
        <f t="shared" si="1"/>
        <v>100</v>
      </c>
      <c r="S25" s="9">
        <f t="shared" si="2"/>
        <v>0</v>
      </c>
      <c r="T25" s="9">
        <f t="shared" si="3"/>
        <v>0</v>
      </c>
      <c r="U25" s="10">
        <f t="shared" si="4"/>
        <v>100</v>
      </c>
    </row>
    <row r="26" spans="1:21" ht="13.5">
      <c r="A26" s="3">
        <f t="shared" si="0"/>
        <v>2026</v>
      </c>
      <c r="B26" s="21">
        <f>[1]S_BBS!$J26</f>
        <v>100</v>
      </c>
      <c r="C26" s="17">
        <f>[2]S_BBS!$J26</f>
        <v>0</v>
      </c>
      <c r="D26" s="17">
        <f>[3]S_BBS!$J26</f>
        <v>0</v>
      </c>
      <c r="E26" s="17">
        <f>[4]S_BBS!$J26</f>
        <v>0</v>
      </c>
      <c r="F26" s="17">
        <f>[5]S_BBS!$J26</f>
        <v>0</v>
      </c>
      <c r="G26" s="17">
        <f>[6]S_BBS!$J26</f>
        <v>0</v>
      </c>
      <c r="H26" s="17">
        <f>[7]S_BBS!$J26</f>
        <v>0</v>
      </c>
      <c r="I26" s="17">
        <f>[8]S_BBS!$J26</f>
        <v>0</v>
      </c>
      <c r="J26" s="17">
        <f>[9]S_BBS!$J26</f>
        <v>0</v>
      </c>
      <c r="K26" s="17">
        <f>[10]S_BBS!$J26</f>
        <v>0</v>
      </c>
      <c r="L26" s="17">
        <f>[11]S_BBS!$J26</f>
        <v>0</v>
      </c>
      <c r="M26" s="17">
        <f>[12]S_BBS!$J26</f>
        <v>0</v>
      </c>
      <c r="N26" s="17">
        <f>[13]S_BBS!$J26</f>
        <v>0</v>
      </c>
      <c r="O26" s="17">
        <f>[14]S_BBS!$J26</f>
        <v>0</v>
      </c>
      <c r="P26" s="17">
        <f>[15]S_BBS!$J26</f>
        <v>0</v>
      </c>
      <c r="Q26" s="22">
        <f>[16]S_BBS!$J26</f>
        <v>0</v>
      </c>
      <c r="R26" s="9">
        <f t="shared" ref="R26:R30" si="5">SUM(B26:C26,H26,J26:M26,P26)</f>
        <v>100</v>
      </c>
      <c r="S26" s="9">
        <f t="shared" ref="S26:S30" si="6">SUM(E26,I26,N26:O26,Q26)</f>
        <v>0</v>
      </c>
      <c r="T26" s="9">
        <f t="shared" ref="T26:T30" si="7">SUM(D26,F26:G26)</f>
        <v>0</v>
      </c>
      <c r="U26" s="10">
        <f t="shared" ref="U26:U30" si="8">SUM(B26:Q26)</f>
        <v>100</v>
      </c>
    </row>
    <row r="27" spans="1:21" ht="13.5">
      <c r="A27" s="3">
        <f t="shared" si="0"/>
        <v>2027</v>
      </c>
      <c r="B27" s="21">
        <f>[1]S_BBS!$J27</f>
        <v>100</v>
      </c>
      <c r="C27" s="17">
        <f>[2]S_BBS!$J27</f>
        <v>0</v>
      </c>
      <c r="D27" s="17">
        <f>[3]S_BBS!$J27</f>
        <v>0</v>
      </c>
      <c r="E27" s="17">
        <f>[4]S_BBS!$J27</f>
        <v>0</v>
      </c>
      <c r="F27" s="17">
        <f>[5]S_BBS!$J27</f>
        <v>0</v>
      </c>
      <c r="G27" s="17">
        <f>[6]S_BBS!$J27</f>
        <v>0</v>
      </c>
      <c r="H27" s="17">
        <f>[7]S_BBS!$J27</f>
        <v>0</v>
      </c>
      <c r="I27" s="17">
        <f>[8]S_BBS!$J27</f>
        <v>0</v>
      </c>
      <c r="J27" s="17">
        <f>[9]S_BBS!$J27</f>
        <v>0</v>
      </c>
      <c r="K27" s="17">
        <f>[10]S_BBS!$J27</f>
        <v>0</v>
      </c>
      <c r="L27" s="17">
        <f>[11]S_BBS!$J27</f>
        <v>0</v>
      </c>
      <c r="M27" s="17">
        <f>[12]S_BBS!$J27</f>
        <v>0</v>
      </c>
      <c r="N27" s="17">
        <f>[13]S_BBS!$J27</f>
        <v>0</v>
      </c>
      <c r="O27" s="17">
        <f>[14]S_BBS!$J27</f>
        <v>0</v>
      </c>
      <c r="P27" s="17">
        <f>[15]S_BBS!$J27</f>
        <v>0</v>
      </c>
      <c r="Q27" s="22">
        <f>[16]S_BBS!$J27</f>
        <v>0</v>
      </c>
      <c r="R27" s="9">
        <f t="shared" si="5"/>
        <v>100</v>
      </c>
      <c r="S27" s="9">
        <f t="shared" si="6"/>
        <v>0</v>
      </c>
      <c r="T27" s="9">
        <f t="shared" si="7"/>
        <v>0</v>
      </c>
      <c r="U27" s="10">
        <f t="shared" si="8"/>
        <v>100</v>
      </c>
    </row>
    <row r="28" spans="1:21" ht="13.5">
      <c r="A28" s="3">
        <f t="shared" si="0"/>
        <v>2028</v>
      </c>
      <c r="B28" s="21">
        <f>[1]S_BBS!$J28</f>
        <v>100</v>
      </c>
      <c r="C28" s="17">
        <f>[2]S_BBS!$J28</f>
        <v>0</v>
      </c>
      <c r="D28" s="17">
        <f>[3]S_BBS!$J28</f>
        <v>0</v>
      </c>
      <c r="E28" s="17">
        <f>[4]S_BBS!$J28</f>
        <v>0</v>
      </c>
      <c r="F28" s="17">
        <f>[5]S_BBS!$J28</f>
        <v>0</v>
      </c>
      <c r="G28" s="17">
        <f>[6]S_BBS!$J28</f>
        <v>0</v>
      </c>
      <c r="H28" s="17">
        <f>[7]S_BBS!$J28</f>
        <v>0</v>
      </c>
      <c r="I28" s="17">
        <f>[8]S_BBS!$J28</f>
        <v>0</v>
      </c>
      <c r="J28" s="17">
        <f>[9]S_BBS!$J28</f>
        <v>0</v>
      </c>
      <c r="K28" s="17">
        <f>[10]S_BBS!$J28</f>
        <v>0</v>
      </c>
      <c r="L28" s="17">
        <f>[11]S_BBS!$J28</f>
        <v>0</v>
      </c>
      <c r="M28" s="17">
        <f>[12]S_BBS!$J28</f>
        <v>0</v>
      </c>
      <c r="N28" s="17">
        <f>[13]S_BBS!$J28</f>
        <v>0</v>
      </c>
      <c r="O28" s="17">
        <f>[14]S_BBS!$J28</f>
        <v>0</v>
      </c>
      <c r="P28" s="17">
        <f>[15]S_BBS!$J28</f>
        <v>0</v>
      </c>
      <c r="Q28" s="22">
        <f>[16]S_BBS!$J28</f>
        <v>0</v>
      </c>
      <c r="R28" s="9">
        <f t="shared" si="5"/>
        <v>100</v>
      </c>
      <c r="S28" s="9">
        <f t="shared" si="6"/>
        <v>0</v>
      </c>
      <c r="T28" s="9">
        <f t="shared" si="7"/>
        <v>0</v>
      </c>
      <c r="U28" s="10">
        <f t="shared" si="8"/>
        <v>100</v>
      </c>
    </row>
    <row r="29" spans="1:21" ht="13.5">
      <c r="A29" s="3">
        <f t="shared" si="0"/>
        <v>2029</v>
      </c>
      <c r="B29" s="21">
        <f>[1]S_BBS!$J29</f>
        <v>100</v>
      </c>
      <c r="C29" s="17">
        <f>[2]S_BBS!$J29</f>
        <v>0</v>
      </c>
      <c r="D29" s="17">
        <f>[3]S_BBS!$J29</f>
        <v>0</v>
      </c>
      <c r="E29" s="17">
        <f>[4]S_BBS!$J29</f>
        <v>0</v>
      </c>
      <c r="F29" s="17">
        <f>[5]S_BBS!$J29</f>
        <v>0</v>
      </c>
      <c r="G29" s="17">
        <f>[6]S_BBS!$J29</f>
        <v>0</v>
      </c>
      <c r="H29" s="17">
        <f>[7]S_BBS!$J29</f>
        <v>0</v>
      </c>
      <c r="I29" s="17">
        <f>[8]S_BBS!$J29</f>
        <v>0</v>
      </c>
      <c r="J29" s="17">
        <f>[9]S_BBS!$J29</f>
        <v>0</v>
      </c>
      <c r="K29" s="17">
        <f>[10]S_BBS!$J29</f>
        <v>0</v>
      </c>
      <c r="L29" s="17">
        <f>[11]S_BBS!$J29</f>
        <v>0</v>
      </c>
      <c r="M29" s="17">
        <f>[12]S_BBS!$J29</f>
        <v>0</v>
      </c>
      <c r="N29" s="17">
        <f>[13]S_BBS!$J29</f>
        <v>0</v>
      </c>
      <c r="O29" s="17">
        <f>[14]S_BBS!$J29</f>
        <v>0</v>
      </c>
      <c r="P29" s="17">
        <f>[15]S_BBS!$J29</f>
        <v>0</v>
      </c>
      <c r="Q29" s="22">
        <f>[16]S_BBS!$J29</f>
        <v>0</v>
      </c>
      <c r="R29" s="9">
        <f t="shared" si="5"/>
        <v>100</v>
      </c>
      <c r="S29" s="9">
        <f t="shared" si="6"/>
        <v>0</v>
      </c>
      <c r="T29" s="9">
        <f t="shared" si="7"/>
        <v>0</v>
      </c>
      <c r="U29" s="10">
        <f t="shared" si="8"/>
        <v>100</v>
      </c>
    </row>
    <row r="30" spans="1:21" ht="13.5">
      <c r="A30" s="4">
        <f t="shared" si="0"/>
        <v>2030</v>
      </c>
      <c r="B30" s="18">
        <f>[1]S_BBS!$J30</f>
        <v>100</v>
      </c>
      <c r="C30" s="19">
        <f>[2]S_BBS!$J30</f>
        <v>0</v>
      </c>
      <c r="D30" s="19">
        <f>[3]S_BBS!$J30</f>
        <v>0</v>
      </c>
      <c r="E30" s="19">
        <f>[4]S_BBS!$J30</f>
        <v>0</v>
      </c>
      <c r="F30" s="19">
        <f>[5]S_BBS!$J30</f>
        <v>0</v>
      </c>
      <c r="G30" s="19">
        <f>[6]S_BBS!$J30</f>
        <v>0</v>
      </c>
      <c r="H30" s="19">
        <f>[7]S_BBS!$J30</f>
        <v>0</v>
      </c>
      <c r="I30" s="19">
        <f>[8]S_BBS!$J30</f>
        <v>0</v>
      </c>
      <c r="J30" s="19">
        <f>[9]S_BBS!$J30</f>
        <v>0</v>
      </c>
      <c r="K30" s="19">
        <f>[10]S_BBS!$J30</f>
        <v>0</v>
      </c>
      <c r="L30" s="19">
        <f>[11]S_BBS!$J30</f>
        <v>0</v>
      </c>
      <c r="M30" s="19">
        <f>[12]S_BBS!$J30</f>
        <v>0</v>
      </c>
      <c r="N30" s="19">
        <f>[13]S_BBS!$J30</f>
        <v>0</v>
      </c>
      <c r="O30" s="19">
        <f>[14]S_BBS!$J30</f>
        <v>0</v>
      </c>
      <c r="P30" s="19">
        <f>[15]S_BBS!$J30</f>
        <v>0</v>
      </c>
      <c r="Q30" s="20">
        <f>[16]S_BBS!$J30</f>
        <v>0</v>
      </c>
      <c r="R30" s="11">
        <f t="shared" si="5"/>
        <v>100</v>
      </c>
      <c r="S30" s="11">
        <f t="shared" si="6"/>
        <v>0</v>
      </c>
      <c r="T30" s="11">
        <f t="shared" si="7"/>
        <v>0</v>
      </c>
      <c r="U30" s="12">
        <f t="shared" si="8"/>
        <v>100</v>
      </c>
    </row>
    <row r="31" spans="1:21">
      <c r="A31" s="58" t="s">
        <v>204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f>S_BBS_BAS!A37+1</f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A31" sqref="A31:U34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112</v>
      </c>
      <c r="B3" s="14" t="s">
        <v>125</v>
      </c>
    </row>
    <row r="4" spans="1:21">
      <c r="A4" s="16" t="s">
        <v>126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f>2011</f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f t="shared" ref="A12:A30" si="0">A11+1</f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f t="shared" si="0"/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f t="shared" si="0"/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f t="shared" si="0"/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f>[1]S_BBS!$K16</f>
        <v>0</v>
      </c>
      <c r="C16" s="17">
        <f>[2]S_BBS!$K16</f>
        <v>0</v>
      </c>
      <c r="D16" s="17">
        <f>[3]S_BBS!$K16</f>
        <v>0</v>
      </c>
      <c r="E16" s="17">
        <f>[4]S_BBS!$K16</f>
        <v>0</v>
      </c>
      <c r="F16" s="17">
        <f>[5]S_BBS!$K16</f>
        <v>0</v>
      </c>
      <c r="G16" s="17">
        <f>[6]S_BBS!$K16</f>
        <v>0</v>
      </c>
      <c r="H16" s="17">
        <f>[7]S_BBS!$K16</f>
        <v>0</v>
      </c>
      <c r="I16" s="17">
        <f>[8]S_BBS!$K16</f>
        <v>0</v>
      </c>
      <c r="J16" s="17">
        <f>[9]S_BBS!$K16</f>
        <v>0</v>
      </c>
      <c r="K16" s="17">
        <f>[10]S_BBS!$K16</f>
        <v>0</v>
      </c>
      <c r="L16" s="17">
        <f>[11]S_BBS!$K16</f>
        <v>0</v>
      </c>
      <c r="M16" s="17">
        <f>[12]S_BBS!$K16</f>
        <v>0</v>
      </c>
      <c r="N16" s="17">
        <f>[13]S_BBS!$K16</f>
        <v>0</v>
      </c>
      <c r="O16" s="17">
        <f>[14]S_BBS!$K16</f>
        <v>0</v>
      </c>
      <c r="P16" s="17">
        <f>[15]S_BBS!$K16</f>
        <v>0</v>
      </c>
      <c r="Q16" s="22">
        <f>[16]S_BBS!$K16</f>
        <v>0</v>
      </c>
      <c r="R16" s="9">
        <f t="shared" ref="R16:R25" si="1">SUM(B16:C16,H16,J16:M16,P16)</f>
        <v>0</v>
      </c>
      <c r="S16" s="9">
        <f t="shared" ref="S16:S25" si="2">SUM(E16,I16,N16:O16,Q16)</f>
        <v>0</v>
      </c>
      <c r="T16" s="9">
        <f t="shared" ref="T16:T25" si="3">SUM(D16,F16:G16)</f>
        <v>0</v>
      </c>
      <c r="U16" s="10">
        <f t="shared" ref="U16:U25" si="4">SUM(B16:Q16)</f>
        <v>0</v>
      </c>
    </row>
    <row r="17" spans="1:21" ht="13.5">
      <c r="A17" s="3">
        <f t="shared" si="0"/>
        <v>2017</v>
      </c>
      <c r="B17" s="21">
        <f>[1]S_BBS!$K17</f>
        <v>0</v>
      </c>
      <c r="C17" s="17">
        <f>[2]S_BBS!$K17</f>
        <v>0</v>
      </c>
      <c r="D17" s="17">
        <f>[3]S_BBS!$K17</f>
        <v>0</v>
      </c>
      <c r="E17" s="17">
        <f>[4]S_BBS!$K17</f>
        <v>0</v>
      </c>
      <c r="F17" s="17">
        <f>[5]S_BBS!$K17</f>
        <v>0</v>
      </c>
      <c r="G17" s="17">
        <f>[6]S_BBS!$K17</f>
        <v>0</v>
      </c>
      <c r="H17" s="17">
        <f>[7]S_BBS!$K17</f>
        <v>0</v>
      </c>
      <c r="I17" s="17">
        <f>[8]S_BBS!$K17</f>
        <v>0</v>
      </c>
      <c r="J17" s="17">
        <f>[9]S_BBS!$K17</f>
        <v>0</v>
      </c>
      <c r="K17" s="17">
        <f>[10]S_BBS!$K17</f>
        <v>0</v>
      </c>
      <c r="L17" s="17">
        <f>[11]S_BBS!$K17</f>
        <v>0</v>
      </c>
      <c r="M17" s="17">
        <f>[12]S_BBS!$K17</f>
        <v>0</v>
      </c>
      <c r="N17" s="17">
        <f>[13]S_BBS!$K17</f>
        <v>0</v>
      </c>
      <c r="O17" s="17">
        <f>[14]S_BBS!$K17</f>
        <v>0</v>
      </c>
      <c r="P17" s="17">
        <f>[15]S_BBS!$K17</f>
        <v>0</v>
      </c>
      <c r="Q17" s="22">
        <f>[16]S_BBS!$K17</f>
        <v>0</v>
      </c>
      <c r="R17" s="9">
        <f t="shared" si="1"/>
        <v>0</v>
      </c>
      <c r="S17" s="9">
        <f t="shared" si="2"/>
        <v>0</v>
      </c>
      <c r="T17" s="9">
        <f t="shared" si="3"/>
        <v>0</v>
      </c>
      <c r="U17" s="10">
        <f t="shared" si="4"/>
        <v>0</v>
      </c>
    </row>
    <row r="18" spans="1:21" ht="13.5">
      <c r="A18" s="3">
        <f t="shared" si="0"/>
        <v>2018</v>
      </c>
      <c r="B18" s="21">
        <f>[1]S_BBS!$K18</f>
        <v>0</v>
      </c>
      <c r="C18" s="17">
        <f>[2]S_BBS!$K18</f>
        <v>0</v>
      </c>
      <c r="D18" s="17">
        <f>[3]S_BBS!$K18</f>
        <v>0</v>
      </c>
      <c r="E18" s="17">
        <f>[4]S_BBS!$K18</f>
        <v>0</v>
      </c>
      <c r="F18" s="17">
        <f>[5]S_BBS!$K18</f>
        <v>0</v>
      </c>
      <c r="G18" s="17">
        <f>[6]S_BBS!$K18</f>
        <v>0</v>
      </c>
      <c r="H18" s="17">
        <f>[7]S_BBS!$K18</f>
        <v>0</v>
      </c>
      <c r="I18" s="17">
        <f>[8]S_BBS!$K18</f>
        <v>0</v>
      </c>
      <c r="J18" s="17">
        <f>[9]S_BBS!$K18</f>
        <v>0</v>
      </c>
      <c r="K18" s="17">
        <f>[10]S_BBS!$K18</f>
        <v>0</v>
      </c>
      <c r="L18" s="17">
        <f>[11]S_BBS!$K18</f>
        <v>0</v>
      </c>
      <c r="M18" s="17">
        <f>[12]S_BBS!$K18</f>
        <v>0</v>
      </c>
      <c r="N18" s="17">
        <f>[13]S_BBS!$K18</f>
        <v>0</v>
      </c>
      <c r="O18" s="17">
        <f>[14]S_BBS!$K18</f>
        <v>0</v>
      </c>
      <c r="P18" s="17">
        <f>[15]S_BBS!$K18</f>
        <v>0</v>
      </c>
      <c r="Q18" s="22">
        <f>[16]S_BBS!$K18</f>
        <v>0</v>
      </c>
      <c r="R18" s="9">
        <f t="shared" si="1"/>
        <v>0</v>
      </c>
      <c r="S18" s="9">
        <f t="shared" si="2"/>
        <v>0</v>
      </c>
      <c r="T18" s="9">
        <f t="shared" si="3"/>
        <v>0</v>
      </c>
      <c r="U18" s="10">
        <f t="shared" si="4"/>
        <v>0</v>
      </c>
    </row>
    <row r="19" spans="1:21" ht="13.5">
      <c r="A19" s="3">
        <f t="shared" si="0"/>
        <v>2019</v>
      </c>
      <c r="B19" s="21">
        <f>[1]S_BBS!$K19</f>
        <v>0</v>
      </c>
      <c r="C19" s="17">
        <f>[2]S_BBS!$K19</f>
        <v>0</v>
      </c>
      <c r="D19" s="17">
        <f>[3]S_BBS!$K19</f>
        <v>0</v>
      </c>
      <c r="E19" s="17">
        <f>[4]S_BBS!$K19</f>
        <v>0</v>
      </c>
      <c r="F19" s="17">
        <f>[5]S_BBS!$K19</f>
        <v>0</v>
      </c>
      <c r="G19" s="17">
        <f>[6]S_BBS!$K19</f>
        <v>0</v>
      </c>
      <c r="H19" s="17">
        <f>[7]S_BBS!$K19</f>
        <v>0</v>
      </c>
      <c r="I19" s="17">
        <f>[8]S_BBS!$K19</f>
        <v>0</v>
      </c>
      <c r="J19" s="17">
        <f>[9]S_BBS!$K19</f>
        <v>0</v>
      </c>
      <c r="K19" s="17">
        <f>[10]S_BBS!$K19</f>
        <v>0</v>
      </c>
      <c r="L19" s="17">
        <f>[11]S_BBS!$K19</f>
        <v>0</v>
      </c>
      <c r="M19" s="17">
        <f>[12]S_BBS!$K19</f>
        <v>0</v>
      </c>
      <c r="N19" s="17">
        <f>[13]S_BBS!$K19</f>
        <v>0</v>
      </c>
      <c r="O19" s="17">
        <f>[14]S_BBS!$K19</f>
        <v>0</v>
      </c>
      <c r="P19" s="17">
        <f>[15]S_BBS!$K19</f>
        <v>0</v>
      </c>
      <c r="Q19" s="22">
        <f>[16]S_BBS!$K19</f>
        <v>0</v>
      </c>
      <c r="R19" s="9">
        <f t="shared" si="1"/>
        <v>0</v>
      </c>
      <c r="S19" s="9">
        <f t="shared" si="2"/>
        <v>0</v>
      </c>
      <c r="T19" s="9">
        <f t="shared" si="3"/>
        <v>0</v>
      </c>
      <c r="U19" s="10">
        <f t="shared" si="4"/>
        <v>0</v>
      </c>
    </row>
    <row r="20" spans="1:21" ht="13.5">
      <c r="A20" s="3">
        <f t="shared" si="0"/>
        <v>2020</v>
      </c>
      <c r="B20" s="21">
        <f>[1]S_BBS!$K20</f>
        <v>0</v>
      </c>
      <c r="C20" s="17">
        <f>[2]S_BBS!$K20</f>
        <v>0</v>
      </c>
      <c r="D20" s="17">
        <f>[3]S_BBS!$K20</f>
        <v>0</v>
      </c>
      <c r="E20" s="17">
        <f>[4]S_BBS!$K20</f>
        <v>0</v>
      </c>
      <c r="F20" s="17">
        <f>[5]S_BBS!$K20</f>
        <v>0</v>
      </c>
      <c r="G20" s="17">
        <f>[6]S_BBS!$K20</f>
        <v>0</v>
      </c>
      <c r="H20" s="17">
        <f>[7]S_BBS!$K20</f>
        <v>0</v>
      </c>
      <c r="I20" s="17">
        <f>[8]S_BBS!$K20</f>
        <v>0</v>
      </c>
      <c r="J20" s="17">
        <f>[9]S_BBS!$K20</f>
        <v>0</v>
      </c>
      <c r="K20" s="17">
        <f>[10]S_BBS!$K20</f>
        <v>0</v>
      </c>
      <c r="L20" s="17">
        <f>[11]S_BBS!$K20</f>
        <v>0</v>
      </c>
      <c r="M20" s="17">
        <f>[12]S_BBS!$K20</f>
        <v>0</v>
      </c>
      <c r="N20" s="17">
        <f>[13]S_BBS!$K20</f>
        <v>0</v>
      </c>
      <c r="O20" s="17">
        <f>[14]S_BBS!$K20</f>
        <v>0</v>
      </c>
      <c r="P20" s="17">
        <f>[15]S_BBS!$K20</f>
        <v>0</v>
      </c>
      <c r="Q20" s="22">
        <f>[16]S_BBS!$K20</f>
        <v>0</v>
      </c>
      <c r="R20" s="9">
        <f t="shared" si="1"/>
        <v>0</v>
      </c>
      <c r="S20" s="9">
        <f t="shared" si="2"/>
        <v>0</v>
      </c>
      <c r="T20" s="9">
        <f t="shared" si="3"/>
        <v>0</v>
      </c>
      <c r="U20" s="10">
        <f t="shared" si="4"/>
        <v>0</v>
      </c>
    </row>
    <row r="21" spans="1:21" ht="13.5">
      <c r="A21" s="3">
        <f t="shared" si="0"/>
        <v>2021</v>
      </c>
      <c r="B21" s="21">
        <f>[1]S_BBS!$K21</f>
        <v>0</v>
      </c>
      <c r="C21" s="17">
        <f>[2]S_BBS!$K21</f>
        <v>0</v>
      </c>
      <c r="D21" s="17">
        <f>[3]S_BBS!$K21</f>
        <v>0</v>
      </c>
      <c r="E21" s="17">
        <f>[4]S_BBS!$K21</f>
        <v>0</v>
      </c>
      <c r="F21" s="17">
        <f>[5]S_BBS!$K21</f>
        <v>0</v>
      </c>
      <c r="G21" s="17">
        <f>[6]S_BBS!$K21</f>
        <v>0</v>
      </c>
      <c r="H21" s="17">
        <f>[7]S_BBS!$K21</f>
        <v>0</v>
      </c>
      <c r="I21" s="17">
        <f>[8]S_BBS!$K21</f>
        <v>0</v>
      </c>
      <c r="J21" s="17">
        <f>[9]S_BBS!$K21</f>
        <v>0</v>
      </c>
      <c r="K21" s="17">
        <f>[10]S_BBS!$K21</f>
        <v>0</v>
      </c>
      <c r="L21" s="17">
        <f>[11]S_BBS!$K21</f>
        <v>0</v>
      </c>
      <c r="M21" s="17">
        <f>[12]S_BBS!$K21</f>
        <v>0</v>
      </c>
      <c r="N21" s="17">
        <f>[13]S_BBS!$K21</f>
        <v>0</v>
      </c>
      <c r="O21" s="17">
        <f>[14]S_BBS!$K21</f>
        <v>0</v>
      </c>
      <c r="P21" s="17">
        <f>[15]S_BBS!$K21</f>
        <v>0</v>
      </c>
      <c r="Q21" s="22">
        <f>[16]S_BBS!$K21</f>
        <v>0</v>
      </c>
      <c r="R21" s="9">
        <f t="shared" si="1"/>
        <v>0</v>
      </c>
      <c r="S21" s="9">
        <f t="shared" si="2"/>
        <v>0</v>
      </c>
      <c r="T21" s="9">
        <f t="shared" si="3"/>
        <v>0</v>
      </c>
      <c r="U21" s="10">
        <f t="shared" si="4"/>
        <v>0</v>
      </c>
    </row>
    <row r="22" spans="1:21" ht="13.5">
      <c r="A22" s="3">
        <f t="shared" si="0"/>
        <v>2022</v>
      </c>
      <c r="B22" s="21">
        <f>[1]S_BBS!$K22</f>
        <v>0</v>
      </c>
      <c r="C22" s="17">
        <f>[2]S_BBS!$K22</f>
        <v>0</v>
      </c>
      <c r="D22" s="17">
        <f>[3]S_BBS!$K22</f>
        <v>0</v>
      </c>
      <c r="E22" s="17">
        <f>[4]S_BBS!$K22</f>
        <v>0</v>
      </c>
      <c r="F22" s="17">
        <f>[5]S_BBS!$K22</f>
        <v>0</v>
      </c>
      <c r="G22" s="17">
        <f>[6]S_BBS!$K22</f>
        <v>0</v>
      </c>
      <c r="H22" s="17">
        <f>[7]S_BBS!$K22</f>
        <v>0</v>
      </c>
      <c r="I22" s="17">
        <f>[8]S_BBS!$K22</f>
        <v>0</v>
      </c>
      <c r="J22" s="17">
        <f>[9]S_BBS!$K22</f>
        <v>0</v>
      </c>
      <c r="K22" s="17">
        <f>[10]S_BBS!$K22</f>
        <v>0</v>
      </c>
      <c r="L22" s="17">
        <f>[11]S_BBS!$K22</f>
        <v>0</v>
      </c>
      <c r="M22" s="17">
        <f>[12]S_BBS!$K22</f>
        <v>0</v>
      </c>
      <c r="N22" s="17">
        <f>[13]S_BBS!$K22</f>
        <v>0</v>
      </c>
      <c r="O22" s="17">
        <f>[14]S_BBS!$K22</f>
        <v>0</v>
      </c>
      <c r="P22" s="17">
        <f>[15]S_BBS!$K22</f>
        <v>0</v>
      </c>
      <c r="Q22" s="22">
        <f>[16]S_BBS!$K22</f>
        <v>0</v>
      </c>
      <c r="R22" s="9">
        <f t="shared" si="1"/>
        <v>0</v>
      </c>
      <c r="S22" s="9">
        <f t="shared" si="2"/>
        <v>0</v>
      </c>
      <c r="T22" s="9">
        <f t="shared" si="3"/>
        <v>0</v>
      </c>
      <c r="U22" s="10">
        <f t="shared" si="4"/>
        <v>0</v>
      </c>
    </row>
    <row r="23" spans="1:21" ht="13.5">
      <c r="A23" s="3">
        <f t="shared" si="0"/>
        <v>2023</v>
      </c>
      <c r="B23" s="21">
        <f>[1]S_BBS!$K23</f>
        <v>0</v>
      </c>
      <c r="C23" s="17">
        <f>[2]S_BBS!$K23</f>
        <v>0</v>
      </c>
      <c r="D23" s="17">
        <f>[3]S_BBS!$K23</f>
        <v>0</v>
      </c>
      <c r="E23" s="17">
        <f>[4]S_BBS!$K23</f>
        <v>0</v>
      </c>
      <c r="F23" s="17">
        <f>[5]S_BBS!$K23</f>
        <v>0</v>
      </c>
      <c r="G23" s="17">
        <f>[6]S_BBS!$K23</f>
        <v>0</v>
      </c>
      <c r="H23" s="17">
        <f>[7]S_BBS!$K23</f>
        <v>0</v>
      </c>
      <c r="I23" s="17">
        <f>[8]S_BBS!$K23</f>
        <v>0</v>
      </c>
      <c r="J23" s="17">
        <f>[9]S_BBS!$K23</f>
        <v>0</v>
      </c>
      <c r="K23" s="17">
        <f>[10]S_BBS!$K23</f>
        <v>0</v>
      </c>
      <c r="L23" s="17">
        <f>[11]S_BBS!$K23</f>
        <v>0</v>
      </c>
      <c r="M23" s="17">
        <f>[12]S_BBS!$K23</f>
        <v>0</v>
      </c>
      <c r="N23" s="17">
        <f>[13]S_BBS!$K23</f>
        <v>0</v>
      </c>
      <c r="O23" s="17">
        <f>[14]S_BBS!$K23</f>
        <v>0</v>
      </c>
      <c r="P23" s="17">
        <f>[15]S_BBS!$K23</f>
        <v>0</v>
      </c>
      <c r="Q23" s="22">
        <f>[16]S_BBS!$K23</f>
        <v>0</v>
      </c>
      <c r="R23" s="9">
        <f t="shared" si="1"/>
        <v>0</v>
      </c>
      <c r="S23" s="9">
        <f t="shared" si="2"/>
        <v>0</v>
      </c>
      <c r="T23" s="9">
        <f t="shared" si="3"/>
        <v>0</v>
      </c>
      <c r="U23" s="10">
        <f t="shared" si="4"/>
        <v>0</v>
      </c>
    </row>
    <row r="24" spans="1:21" ht="13.5">
      <c r="A24" s="3">
        <f t="shared" si="0"/>
        <v>2024</v>
      </c>
      <c r="B24" s="21">
        <f>[1]S_BBS!$K24</f>
        <v>0</v>
      </c>
      <c r="C24" s="17">
        <f>[2]S_BBS!$K24</f>
        <v>0</v>
      </c>
      <c r="D24" s="17">
        <f>[3]S_BBS!$K24</f>
        <v>0</v>
      </c>
      <c r="E24" s="17">
        <f>[4]S_BBS!$K24</f>
        <v>0</v>
      </c>
      <c r="F24" s="17">
        <f>[5]S_BBS!$K24</f>
        <v>0</v>
      </c>
      <c r="G24" s="17">
        <f>[6]S_BBS!$K24</f>
        <v>0</v>
      </c>
      <c r="H24" s="17">
        <f>[7]S_BBS!$K24</f>
        <v>0</v>
      </c>
      <c r="I24" s="17">
        <f>[8]S_BBS!$K24</f>
        <v>0</v>
      </c>
      <c r="J24" s="17">
        <f>[9]S_BBS!$K24</f>
        <v>0</v>
      </c>
      <c r="K24" s="17">
        <f>[10]S_BBS!$K24</f>
        <v>0</v>
      </c>
      <c r="L24" s="17">
        <f>[11]S_BBS!$K24</f>
        <v>0</v>
      </c>
      <c r="M24" s="17">
        <f>[12]S_BBS!$K24</f>
        <v>0</v>
      </c>
      <c r="N24" s="17">
        <f>[13]S_BBS!$K24</f>
        <v>0</v>
      </c>
      <c r="O24" s="17">
        <f>[14]S_BBS!$K24</f>
        <v>0</v>
      </c>
      <c r="P24" s="17">
        <f>[15]S_BBS!$K24</f>
        <v>0</v>
      </c>
      <c r="Q24" s="22">
        <f>[16]S_BBS!$K24</f>
        <v>0</v>
      </c>
      <c r="R24" s="9">
        <f t="shared" si="1"/>
        <v>0</v>
      </c>
      <c r="S24" s="9">
        <f t="shared" si="2"/>
        <v>0</v>
      </c>
      <c r="T24" s="9">
        <f t="shared" si="3"/>
        <v>0</v>
      </c>
      <c r="U24" s="10">
        <f t="shared" si="4"/>
        <v>0</v>
      </c>
    </row>
    <row r="25" spans="1:21" ht="13.5">
      <c r="A25" s="3">
        <f t="shared" si="0"/>
        <v>2025</v>
      </c>
      <c r="B25" s="21">
        <f>[1]S_BBS!$K25</f>
        <v>0</v>
      </c>
      <c r="C25" s="17">
        <f>[2]S_BBS!$K25</f>
        <v>0</v>
      </c>
      <c r="D25" s="17">
        <f>[3]S_BBS!$K25</f>
        <v>0</v>
      </c>
      <c r="E25" s="17">
        <f>[4]S_BBS!$K25</f>
        <v>0</v>
      </c>
      <c r="F25" s="17">
        <f>[5]S_BBS!$K25</f>
        <v>0</v>
      </c>
      <c r="G25" s="17">
        <f>[6]S_BBS!$K25</f>
        <v>0</v>
      </c>
      <c r="H25" s="17">
        <f>[7]S_BBS!$K25</f>
        <v>0</v>
      </c>
      <c r="I25" s="17">
        <f>[8]S_BBS!$K25</f>
        <v>0</v>
      </c>
      <c r="J25" s="17">
        <f>[9]S_BBS!$K25</f>
        <v>0</v>
      </c>
      <c r="K25" s="17">
        <f>[10]S_BBS!$K25</f>
        <v>0</v>
      </c>
      <c r="L25" s="17">
        <f>[11]S_BBS!$K25</f>
        <v>0</v>
      </c>
      <c r="M25" s="17">
        <f>[12]S_BBS!$K25</f>
        <v>0</v>
      </c>
      <c r="N25" s="17">
        <f>[13]S_BBS!$K25</f>
        <v>0</v>
      </c>
      <c r="O25" s="17">
        <f>[14]S_BBS!$K25</f>
        <v>0</v>
      </c>
      <c r="P25" s="17">
        <f>[15]S_BBS!$K25</f>
        <v>0</v>
      </c>
      <c r="Q25" s="22">
        <f>[16]S_BBS!$K25</f>
        <v>0</v>
      </c>
      <c r="R25" s="9">
        <f t="shared" si="1"/>
        <v>0</v>
      </c>
      <c r="S25" s="9">
        <f t="shared" si="2"/>
        <v>0</v>
      </c>
      <c r="T25" s="9">
        <f t="shared" si="3"/>
        <v>0</v>
      </c>
      <c r="U25" s="10">
        <f t="shared" si="4"/>
        <v>0</v>
      </c>
    </row>
    <row r="26" spans="1:21" ht="13.5">
      <c r="A26" s="3">
        <f t="shared" si="0"/>
        <v>2026</v>
      </c>
      <c r="B26" s="21">
        <f>[1]S_BBS!$K26</f>
        <v>0</v>
      </c>
      <c r="C26" s="17">
        <f>[2]S_BBS!$K26</f>
        <v>0</v>
      </c>
      <c r="D26" s="17">
        <f>[3]S_BBS!$K26</f>
        <v>0</v>
      </c>
      <c r="E26" s="17">
        <f>[4]S_BBS!$K26</f>
        <v>0</v>
      </c>
      <c r="F26" s="17">
        <f>[5]S_BBS!$K26</f>
        <v>0</v>
      </c>
      <c r="G26" s="17">
        <f>[6]S_BBS!$K26</f>
        <v>0</v>
      </c>
      <c r="H26" s="17">
        <f>[7]S_BBS!$K26</f>
        <v>0</v>
      </c>
      <c r="I26" s="17">
        <f>[8]S_BBS!$K26</f>
        <v>0</v>
      </c>
      <c r="J26" s="17">
        <f>[9]S_BBS!$K26</f>
        <v>0</v>
      </c>
      <c r="K26" s="17">
        <f>[10]S_BBS!$K26</f>
        <v>0</v>
      </c>
      <c r="L26" s="17">
        <f>[11]S_BBS!$K26</f>
        <v>0</v>
      </c>
      <c r="M26" s="17">
        <f>[12]S_BBS!$K26</f>
        <v>0</v>
      </c>
      <c r="N26" s="17">
        <f>[13]S_BBS!$K26</f>
        <v>0</v>
      </c>
      <c r="O26" s="17">
        <f>[14]S_BBS!$K26</f>
        <v>0</v>
      </c>
      <c r="P26" s="17">
        <f>[15]S_BBS!$K26</f>
        <v>0</v>
      </c>
      <c r="Q26" s="22">
        <f>[16]S_BBS!$K26</f>
        <v>0</v>
      </c>
      <c r="R26" s="9">
        <f t="shared" ref="R26:R30" si="5">SUM(B26:C26,H26,J26:M26,P26)</f>
        <v>0</v>
      </c>
      <c r="S26" s="9">
        <f t="shared" ref="S26:S30" si="6">SUM(E26,I26,N26:O26,Q26)</f>
        <v>0</v>
      </c>
      <c r="T26" s="9">
        <f t="shared" ref="T26:T30" si="7">SUM(D26,F26:G26)</f>
        <v>0</v>
      </c>
      <c r="U26" s="10">
        <f t="shared" ref="U26:U30" si="8">SUM(B26:Q26)</f>
        <v>0</v>
      </c>
    </row>
    <row r="27" spans="1:21" ht="13.5">
      <c r="A27" s="3">
        <f t="shared" si="0"/>
        <v>2027</v>
      </c>
      <c r="B27" s="21">
        <f>[1]S_BBS!$K27</f>
        <v>0</v>
      </c>
      <c r="C27" s="17">
        <f>[2]S_BBS!$K27</f>
        <v>0</v>
      </c>
      <c r="D27" s="17">
        <f>[3]S_BBS!$K27</f>
        <v>0</v>
      </c>
      <c r="E27" s="17">
        <f>[4]S_BBS!$K27</f>
        <v>0</v>
      </c>
      <c r="F27" s="17">
        <f>[5]S_BBS!$K27</f>
        <v>0</v>
      </c>
      <c r="G27" s="17">
        <f>[6]S_BBS!$K27</f>
        <v>0</v>
      </c>
      <c r="H27" s="17">
        <f>[7]S_BBS!$K27</f>
        <v>0</v>
      </c>
      <c r="I27" s="17">
        <f>[8]S_BBS!$K27</f>
        <v>0</v>
      </c>
      <c r="J27" s="17">
        <f>[9]S_BBS!$K27</f>
        <v>0</v>
      </c>
      <c r="K27" s="17">
        <f>[10]S_BBS!$K27</f>
        <v>0</v>
      </c>
      <c r="L27" s="17">
        <f>[11]S_BBS!$K27</f>
        <v>0</v>
      </c>
      <c r="M27" s="17">
        <f>[12]S_BBS!$K27</f>
        <v>0</v>
      </c>
      <c r="N27" s="17">
        <f>[13]S_BBS!$K27</f>
        <v>0</v>
      </c>
      <c r="O27" s="17">
        <f>[14]S_BBS!$K27</f>
        <v>0</v>
      </c>
      <c r="P27" s="17">
        <f>[15]S_BBS!$K27</f>
        <v>0</v>
      </c>
      <c r="Q27" s="22">
        <f>[16]S_BBS!$K27</f>
        <v>0</v>
      </c>
      <c r="R27" s="9">
        <f t="shared" si="5"/>
        <v>0</v>
      </c>
      <c r="S27" s="9">
        <f t="shared" si="6"/>
        <v>0</v>
      </c>
      <c r="T27" s="9">
        <f t="shared" si="7"/>
        <v>0</v>
      </c>
      <c r="U27" s="10">
        <f t="shared" si="8"/>
        <v>0</v>
      </c>
    </row>
    <row r="28" spans="1:21" ht="13.5">
      <c r="A28" s="3">
        <f t="shared" si="0"/>
        <v>2028</v>
      </c>
      <c r="B28" s="21">
        <f>[1]S_BBS!$K28</f>
        <v>0</v>
      </c>
      <c r="C28" s="17">
        <f>[2]S_BBS!$K28</f>
        <v>0</v>
      </c>
      <c r="D28" s="17">
        <f>[3]S_BBS!$K28</f>
        <v>0</v>
      </c>
      <c r="E28" s="17">
        <f>[4]S_BBS!$K28</f>
        <v>0</v>
      </c>
      <c r="F28" s="17">
        <f>[5]S_BBS!$K28</f>
        <v>0</v>
      </c>
      <c r="G28" s="17">
        <f>[6]S_BBS!$K28</f>
        <v>0</v>
      </c>
      <c r="H28" s="17">
        <f>[7]S_BBS!$K28</f>
        <v>0</v>
      </c>
      <c r="I28" s="17">
        <f>[8]S_BBS!$K28</f>
        <v>0</v>
      </c>
      <c r="J28" s="17">
        <f>[9]S_BBS!$K28</f>
        <v>0</v>
      </c>
      <c r="K28" s="17">
        <f>[10]S_BBS!$K28</f>
        <v>0</v>
      </c>
      <c r="L28" s="17">
        <f>[11]S_BBS!$K28</f>
        <v>0</v>
      </c>
      <c r="M28" s="17">
        <f>[12]S_BBS!$K28</f>
        <v>0</v>
      </c>
      <c r="N28" s="17">
        <f>[13]S_BBS!$K28</f>
        <v>0</v>
      </c>
      <c r="O28" s="17">
        <f>[14]S_BBS!$K28</f>
        <v>0</v>
      </c>
      <c r="P28" s="17">
        <f>[15]S_BBS!$K28</f>
        <v>0</v>
      </c>
      <c r="Q28" s="22">
        <f>[16]S_BBS!$K28</f>
        <v>0</v>
      </c>
      <c r="R28" s="9">
        <f t="shared" si="5"/>
        <v>0</v>
      </c>
      <c r="S28" s="9">
        <f t="shared" si="6"/>
        <v>0</v>
      </c>
      <c r="T28" s="9">
        <f t="shared" si="7"/>
        <v>0</v>
      </c>
      <c r="U28" s="10">
        <f t="shared" si="8"/>
        <v>0</v>
      </c>
    </row>
    <row r="29" spans="1:21" ht="13.5">
      <c r="A29" s="3">
        <f t="shared" si="0"/>
        <v>2029</v>
      </c>
      <c r="B29" s="21">
        <f>[1]S_BBS!$K29</f>
        <v>0</v>
      </c>
      <c r="C29" s="17">
        <f>[2]S_BBS!$K29</f>
        <v>0</v>
      </c>
      <c r="D29" s="17">
        <f>[3]S_BBS!$K29</f>
        <v>0</v>
      </c>
      <c r="E29" s="17">
        <f>[4]S_BBS!$K29</f>
        <v>0</v>
      </c>
      <c r="F29" s="17">
        <f>[5]S_BBS!$K29</f>
        <v>0</v>
      </c>
      <c r="G29" s="17">
        <f>[6]S_BBS!$K29</f>
        <v>0</v>
      </c>
      <c r="H29" s="17">
        <f>[7]S_BBS!$K29</f>
        <v>0</v>
      </c>
      <c r="I29" s="17">
        <f>[8]S_BBS!$K29</f>
        <v>0</v>
      </c>
      <c r="J29" s="17">
        <f>[9]S_BBS!$K29</f>
        <v>0</v>
      </c>
      <c r="K29" s="17">
        <f>[10]S_BBS!$K29</f>
        <v>0</v>
      </c>
      <c r="L29" s="17">
        <f>[11]S_BBS!$K29</f>
        <v>0</v>
      </c>
      <c r="M29" s="17">
        <f>[12]S_BBS!$K29</f>
        <v>0</v>
      </c>
      <c r="N29" s="17">
        <f>[13]S_BBS!$K29</f>
        <v>0</v>
      </c>
      <c r="O29" s="17">
        <f>[14]S_BBS!$K29</f>
        <v>0</v>
      </c>
      <c r="P29" s="17">
        <f>[15]S_BBS!$K29</f>
        <v>0</v>
      </c>
      <c r="Q29" s="22">
        <f>[16]S_BBS!$K29</f>
        <v>0</v>
      </c>
      <c r="R29" s="9">
        <f t="shared" si="5"/>
        <v>0</v>
      </c>
      <c r="S29" s="9">
        <f t="shared" si="6"/>
        <v>0</v>
      </c>
      <c r="T29" s="9">
        <f t="shared" si="7"/>
        <v>0</v>
      </c>
      <c r="U29" s="10">
        <f t="shared" si="8"/>
        <v>0</v>
      </c>
    </row>
    <row r="30" spans="1:21" ht="13.5">
      <c r="A30" s="4">
        <f t="shared" si="0"/>
        <v>2030</v>
      </c>
      <c r="B30" s="18">
        <f>[1]S_BBS!$K30</f>
        <v>0</v>
      </c>
      <c r="C30" s="19">
        <f>[2]S_BBS!$K30</f>
        <v>0</v>
      </c>
      <c r="D30" s="19">
        <f>[3]S_BBS!$K30</f>
        <v>0</v>
      </c>
      <c r="E30" s="19">
        <f>[4]S_BBS!$K30</f>
        <v>0</v>
      </c>
      <c r="F30" s="19">
        <f>[5]S_BBS!$K30</f>
        <v>0</v>
      </c>
      <c r="G30" s="19">
        <f>[6]S_BBS!$K30</f>
        <v>0</v>
      </c>
      <c r="H30" s="19">
        <f>[7]S_BBS!$K30</f>
        <v>0</v>
      </c>
      <c r="I30" s="19">
        <f>[8]S_BBS!$K30</f>
        <v>0</v>
      </c>
      <c r="J30" s="19">
        <f>[9]S_BBS!$K30</f>
        <v>0</v>
      </c>
      <c r="K30" s="19">
        <f>[10]S_BBS!$K30</f>
        <v>0</v>
      </c>
      <c r="L30" s="19">
        <f>[11]S_BBS!$K30</f>
        <v>0</v>
      </c>
      <c r="M30" s="19">
        <f>[12]S_BBS!$K30</f>
        <v>0</v>
      </c>
      <c r="N30" s="19">
        <f>[13]S_BBS!$K30</f>
        <v>0</v>
      </c>
      <c r="O30" s="19">
        <f>[14]S_BBS!$K30</f>
        <v>0</v>
      </c>
      <c r="P30" s="19">
        <f>[15]S_BBS!$K30</f>
        <v>0</v>
      </c>
      <c r="Q30" s="20">
        <f>[16]S_BBS!$K30</f>
        <v>0</v>
      </c>
      <c r="R30" s="11">
        <f t="shared" si="5"/>
        <v>0</v>
      </c>
      <c r="S30" s="11">
        <f t="shared" si="6"/>
        <v>0</v>
      </c>
      <c r="T30" s="11">
        <f t="shared" si="7"/>
        <v>0</v>
      </c>
      <c r="U30" s="12">
        <f t="shared" si="8"/>
        <v>0</v>
      </c>
    </row>
    <row r="31" spans="1:21">
      <c r="A31" s="58" t="s">
        <v>204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f>S_BBS_BAS_VZ!A37+1</f>
        <v>88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117328</v>
      </c>
      <c r="C16" s="17">
        <v>19785</v>
      </c>
      <c r="D16" s="17">
        <v>15088</v>
      </c>
      <c r="E16" s="17">
        <v>4515</v>
      </c>
      <c r="F16" s="17">
        <v>2799</v>
      </c>
      <c r="G16" s="17">
        <v>4439</v>
      </c>
      <c r="H16" s="17">
        <v>20426</v>
      </c>
      <c r="I16" s="17">
        <v>6494</v>
      </c>
      <c r="J16" s="17">
        <v>47485</v>
      </c>
      <c r="K16" s="17">
        <v>109257</v>
      </c>
      <c r="L16" s="17">
        <v>19480</v>
      </c>
      <c r="M16" s="17">
        <v>3022</v>
      </c>
      <c r="N16" s="17">
        <v>20009</v>
      </c>
      <c r="O16" s="17">
        <v>8352</v>
      </c>
      <c r="P16" s="17">
        <v>13247</v>
      </c>
      <c r="Q16" s="22">
        <v>11711</v>
      </c>
      <c r="R16" s="9">
        <v>350030</v>
      </c>
      <c r="S16" s="9">
        <v>51081</v>
      </c>
      <c r="T16" s="9">
        <v>22326</v>
      </c>
      <c r="U16" s="10">
        <v>423437</v>
      </c>
    </row>
    <row r="17" spans="1:21" ht="13.5">
      <c r="A17" s="3">
        <v>2017</v>
      </c>
      <c r="B17" s="21">
        <v>115100</v>
      </c>
      <c r="C17" s="17">
        <v>19470</v>
      </c>
      <c r="D17" s="17">
        <v>14520</v>
      </c>
      <c r="E17" s="17">
        <v>4800</v>
      </c>
      <c r="F17" s="17">
        <v>2736</v>
      </c>
      <c r="G17" s="17">
        <v>4844</v>
      </c>
      <c r="H17" s="17">
        <v>20281.907504016901</v>
      </c>
      <c r="I17" s="17">
        <v>6722</v>
      </c>
      <c r="J17" s="17">
        <v>46660</v>
      </c>
      <c r="K17" s="17">
        <v>109300</v>
      </c>
      <c r="L17" s="17">
        <v>19600</v>
      </c>
      <c r="M17" s="17">
        <v>2900</v>
      </c>
      <c r="N17" s="17">
        <v>20760</v>
      </c>
      <c r="O17" s="17">
        <v>8400</v>
      </c>
      <c r="P17" s="17">
        <v>12673</v>
      </c>
      <c r="Q17" s="22">
        <v>12020</v>
      </c>
      <c r="R17" s="9">
        <v>345984.90750401688</v>
      </c>
      <c r="S17" s="9">
        <v>52702</v>
      </c>
      <c r="T17" s="9">
        <v>22100</v>
      </c>
      <c r="U17" s="10">
        <v>420786.90750401688</v>
      </c>
    </row>
    <row r="18" spans="1:21" ht="13.5">
      <c r="A18" s="3">
        <v>2018</v>
      </c>
      <c r="B18" s="21">
        <v>111100</v>
      </c>
      <c r="C18" s="17">
        <v>18970</v>
      </c>
      <c r="D18" s="17">
        <v>14410</v>
      </c>
      <c r="E18" s="17">
        <v>4300</v>
      </c>
      <c r="F18" s="17">
        <v>2746</v>
      </c>
      <c r="G18" s="17">
        <v>5037</v>
      </c>
      <c r="H18" s="17">
        <v>20045.85924993558</v>
      </c>
      <c r="I18" s="17">
        <v>6891</v>
      </c>
      <c r="J18" s="17">
        <v>45720</v>
      </c>
      <c r="K18" s="17">
        <v>108300</v>
      </c>
      <c r="L18" s="17">
        <v>19200</v>
      </c>
      <c r="M18" s="17">
        <v>2900</v>
      </c>
      <c r="N18" s="17">
        <v>21400</v>
      </c>
      <c r="O18" s="17">
        <v>8400</v>
      </c>
      <c r="P18" s="17">
        <v>12427</v>
      </c>
      <c r="Q18" s="22">
        <v>12210</v>
      </c>
      <c r="R18" s="9">
        <v>338662.8592499356</v>
      </c>
      <c r="S18" s="9">
        <v>53201</v>
      </c>
      <c r="T18" s="9">
        <v>22193</v>
      </c>
      <c r="U18" s="10">
        <v>414056.8592499356</v>
      </c>
    </row>
    <row r="19" spans="1:21" ht="13.5">
      <c r="A19" s="3">
        <v>2019</v>
      </c>
      <c r="B19" s="21">
        <v>109500</v>
      </c>
      <c r="C19" s="17">
        <v>18460</v>
      </c>
      <c r="D19" s="17">
        <v>14850</v>
      </c>
      <c r="E19" s="17">
        <v>4000</v>
      </c>
      <c r="F19" s="17">
        <v>2777</v>
      </c>
      <c r="G19" s="17">
        <v>5085</v>
      </c>
      <c r="H19" s="17">
        <v>19664.065114948808</v>
      </c>
      <c r="I19" s="17">
        <v>6914</v>
      </c>
      <c r="J19" s="17">
        <v>44550</v>
      </c>
      <c r="K19" s="17">
        <v>107400</v>
      </c>
      <c r="L19" s="17">
        <v>18300</v>
      </c>
      <c r="M19" s="17">
        <v>2800</v>
      </c>
      <c r="N19" s="17">
        <v>21610</v>
      </c>
      <c r="O19" s="17">
        <v>8300</v>
      </c>
      <c r="P19" s="17">
        <v>11956</v>
      </c>
      <c r="Q19" s="22">
        <v>12310</v>
      </c>
      <c r="R19" s="9">
        <v>332630.06511494878</v>
      </c>
      <c r="S19" s="9">
        <v>53134</v>
      </c>
      <c r="T19" s="9">
        <v>22712</v>
      </c>
      <c r="U19" s="10">
        <v>408476.06511494878</v>
      </c>
    </row>
    <row r="20" spans="1:21" ht="13.5">
      <c r="A20" s="3">
        <v>2020</v>
      </c>
      <c r="B20" s="21">
        <v>111100</v>
      </c>
      <c r="C20" s="17">
        <v>17950</v>
      </c>
      <c r="D20" s="17">
        <v>15500</v>
      </c>
      <c r="E20" s="17">
        <v>3900</v>
      </c>
      <c r="F20" s="17">
        <v>2760</v>
      </c>
      <c r="G20" s="17">
        <v>5090</v>
      </c>
      <c r="H20" s="17">
        <v>19160.884970245927</v>
      </c>
      <c r="I20" s="17">
        <v>6928</v>
      </c>
      <c r="J20" s="17">
        <v>43460</v>
      </c>
      <c r="K20" s="17">
        <v>105300</v>
      </c>
      <c r="L20" s="17">
        <v>17400</v>
      </c>
      <c r="M20" s="17">
        <v>2700</v>
      </c>
      <c r="N20" s="17">
        <v>21810</v>
      </c>
      <c r="O20" s="17">
        <v>8300</v>
      </c>
      <c r="P20" s="17">
        <v>11503</v>
      </c>
      <c r="Q20" s="22">
        <v>12410</v>
      </c>
      <c r="R20" s="9">
        <v>328573.88497024594</v>
      </c>
      <c r="S20" s="9">
        <v>53348</v>
      </c>
      <c r="T20" s="9">
        <v>23350</v>
      </c>
      <c r="U20" s="10">
        <v>405271.88497024594</v>
      </c>
    </row>
    <row r="21" spans="1:21" ht="13.5">
      <c r="A21" s="3">
        <v>2021</v>
      </c>
      <c r="B21" s="21">
        <v>109100</v>
      </c>
      <c r="C21" s="17">
        <v>17620</v>
      </c>
      <c r="D21" s="17">
        <v>16160</v>
      </c>
      <c r="E21" s="17">
        <v>3900</v>
      </c>
      <c r="F21" s="17">
        <v>2756</v>
      </c>
      <c r="G21" s="17">
        <v>5114</v>
      </c>
      <c r="H21" s="17">
        <v>18708.160622090192</v>
      </c>
      <c r="I21" s="17">
        <v>6921</v>
      </c>
      <c r="J21" s="17">
        <v>42480</v>
      </c>
      <c r="K21" s="17">
        <v>103400</v>
      </c>
      <c r="L21" s="17">
        <v>16700</v>
      </c>
      <c r="M21" s="17">
        <v>2600</v>
      </c>
      <c r="N21" s="17">
        <v>21920</v>
      </c>
      <c r="O21" s="17">
        <v>8200</v>
      </c>
      <c r="P21" s="17">
        <v>11189</v>
      </c>
      <c r="Q21" s="22">
        <v>12410</v>
      </c>
      <c r="R21" s="9">
        <v>321797.16062209022</v>
      </c>
      <c r="S21" s="9">
        <v>53351</v>
      </c>
      <c r="T21" s="9">
        <v>24030</v>
      </c>
      <c r="U21" s="10">
        <v>399178.16062209022</v>
      </c>
    </row>
    <row r="22" spans="1:21" ht="13.5">
      <c r="A22" s="3">
        <v>2022</v>
      </c>
      <c r="B22" s="21">
        <v>106600</v>
      </c>
      <c r="C22" s="17">
        <v>17420</v>
      </c>
      <c r="D22" s="17">
        <v>16700</v>
      </c>
      <c r="E22" s="17">
        <v>3900</v>
      </c>
      <c r="F22" s="17">
        <v>2787</v>
      </c>
      <c r="G22" s="17">
        <v>5111</v>
      </c>
      <c r="H22" s="17">
        <v>18296.605558501058</v>
      </c>
      <c r="I22" s="17">
        <v>6900</v>
      </c>
      <c r="J22" s="17">
        <v>41520</v>
      </c>
      <c r="K22" s="17">
        <v>101500</v>
      </c>
      <c r="L22" s="17">
        <v>16300</v>
      </c>
      <c r="M22" s="17">
        <v>2600</v>
      </c>
      <c r="N22" s="17">
        <v>22020</v>
      </c>
      <c r="O22" s="17">
        <v>8200</v>
      </c>
      <c r="P22" s="17">
        <v>11048</v>
      </c>
      <c r="Q22" s="22">
        <v>12410</v>
      </c>
      <c r="R22" s="9">
        <v>315284.60555850109</v>
      </c>
      <c r="S22" s="9">
        <v>53430</v>
      </c>
      <c r="T22" s="9">
        <v>24598</v>
      </c>
      <c r="U22" s="10">
        <v>393312.60555850109</v>
      </c>
    </row>
    <row r="23" spans="1:21" ht="13.5">
      <c r="A23" s="3">
        <v>2023</v>
      </c>
      <c r="B23" s="21">
        <v>104900</v>
      </c>
      <c r="C23" s="17">
        <v>17450</v>
      </c>
      <c r="D23" s="17">
        <v>17460</v>
      </c>
      <c r="E23" s="17">
        <v>3900</v>
      </c>
      <c r="F23" s="17">
        <v>2827</v>
      </c>
      <c r="G23" s="17">
        <v>5122</v>
      </c>
      <c r="H23" s="17">
        <v>18036.858787199337</v>
      </c>
      <c r="I23" s="17">
        <v>6895</v>
      </c>
      <c r="J23" s="17">
        <v>40820</v>
      </c>
      <c r="K23" s="17">
        <v>100400</v>
      </c>
      <c r="L23" s="17">
        <v>16400</v>
      </c>
      <c r="M23" s="17">
        <v>2500</v>
      </c>
      <c r="N23" s="17">
        <v>22130</v>
      </c>
      <c r="O23" s="17">
        <v>8200</v>
      </c>
      <c r="P23" s="17">
        <v>11109</v>
      </c>
      <c r="Q23" s="22">
        <v>12510</v>
      </c>
      <c r="R23" s="9">
        <v>311615.85878719937</v>
      </c>
      <c r="S23" s="9">
        <v>53635</v>
      </c>
      <c r="T23" s="9">
        <v>25409</v>
      </c>
      <c r="U23" s="10">
        <v>390659.85878719937</v>
      </c>
    </row>
    <row r="24" spans="1:21" ht="13.5">
      <c r="A24" s="3">
        <v>2024</v>
      </c>
      <c r="B24" s="21">
        <v>104900</v>
      </c>
      <c r="C24" s="17">
        <v>17580</v>
      </c>
      <c r="D24" s="17">
        <v>18230</v>
      </c>
      <c r="E24" s="17">
        <v>3900</v>
      </c>
      <c r="F24" s="17">
        <v>2851</v>
      </c>
      <c r="G24" s="17">
        <v>5137</v>
      </c>
      <c r="H24" s="17">
        <v>17883.452222820317</v>
      </c>
      <c r="I24" s="17">
        <v>6927</v>
      </c>
      <c r="J24" s="17">
        <v>40370</v>
      </c>
      <c r="K24" s="17">
        <v>101500</v>
      </c>
      <c r="L24" s="17">
        <v>16600</v>
      </c>
      <c r="M24" s="17">
        <v>2500</v>
      </c>
      <c r="N24" s="17">
        <v>22230</v>
      </c>
      <c r="O24" s="17">
        <v>8150</v>
      </c>
      <c r="P24" s="17">
        <v>11214</v>
      </c>
      <c r="Q24" s="22">
        <v>12610</v>
      </c>
      <c r="R24" s="9">
        <v>312547.45222282031</v>
      </c>
      <c r="S24" s="9">
        <v>53817</v>
      </c>
      <c r="T24" s="9">
        <v>26218</v>
      </c>
      <c r="U24" s="10">
        <v>392582.45222282031</v>
      </c>
    </row>
    <row r="25" spans="1:21" ht="13.5">
      <c r="A25" s="3">
        <v>2025</v>
      </c>
      <c r="B25" s="21">
        <v>105000</v>
      </c>
      <c r="C25" s="17">
        <v>16930</v>
      </c>
      <c r="D25" s="17">
        <v>18670</v>
      </c>
      <c r="E25" s="17">
        <v>4000</v>
      </c>
      <c r="F25" s="17">
        <v>2868</v>
      </c>
      <c r="G25" s="17">
        <v>5127</v>
      </c>
      <c r="H25" s="17">
        <v>17846.030610744387</v>
      </c>
      <c r="I25" s="17">
        <v>7003</v>
      </c>
      <c r="J25" s="17">
        <v>39980</v>
      </c>
      <c r="K25" s="17">
        <v>102200</v>
      </c>
      <c r="L25" s="17">
        <v>16700</v>
      </c>
      <c r="M25" s="17">
        <v>2400</v>
      </c>
      <c r="N25" s="17">
        <v>22440</v>
      </c>
      <c r="O25" s="17">
        <v>8150</v>
      </c>
      <c r="P25" s="17">
        <v>11219</v>
      </c>
      <c r="Q25" s="22">
        <v>12710</v>
      </c>
      <c r="R25" s="9">
        <v>312275.03061074438</v>
      </c>
      <c r="S25" s="9">
        <v>54303</v>
      </c>
      <c r="T25" s="9">
        <v>26665</v>
      </c>
      <c r="U25" s="10">
        <v>393243.03061074438</v>
      </c>
    </row>
    <row r="26" spans="1:21" ht="13.5">
      <c r="A26" s="3">
        <v>2026</v>
      </c>
      <c r="B26" s="21">
        <v>105000</v>
      </c>
      <c r="C26" s="17">
        <v>17170</v>
      </c>
      <c r="D26" s="17">
        <v>19210</v>
      </c>
      <c r="E26" s="17">
        <v>4000</v>
      </c>
      <c r="F26" s="17">
        <v>2880</v>
      </c>
      <c r="G26" s="17">
        <v>5116</v>
      </c>
      <c r="H26" s="17">
        <v>17900.42697468981</v>
      </c>
      <c r="I26" s="17">
        <v>7098</v>
      </c>
      <c r="J26" s="17">
        <v>39690</v>
      </c>
      <c r="K26" s="17">
        <v>101800</v>
      </c>
      <c r="L26" s="17">
        <v>16800</v>
      </c>
      <c r="M26" s="17">
        <v>2400</v>
      </c>
      <c r="N26" s="17">
        <v>22550</v>
      </c>
      <c r="O26" s="17">
        <v>8250</v>
      </c>
      <c r="P26" s="17">
        <v>11167</v>
      </c>
      <c r="Q26" s="22">
        <v>12910</v>
      </c>
      <c r="R26" s="9">
        <v>311927.42697468982</v>
      </c>
      <c r="S26" s="9">
        <v>54808</v>
      </c>
      <c r="T26" s="9">
        <v>27206</v>
      </c>
      <c r="U26" s="10">
        <v>393941.42697468982</v>
      </c>
    </row>
    <row r="27" spans="1:21" ht="13.5">
      <c r="A27" s="3">
        <v>2027</v>
      </c>
      <c r="B27" s="21">
        <v>105000</v>
      </c>
      <c r="C27" s="17">
        <v>17760</v>
      </c>
      <c r="D27" s="17">
        <v>19540</v>
      </c>
      <c r="E27" s="17">
        <v>4100</v>
      </c>
      <c r="F27" s="17">
        <v>2864</v>
      </c>
      <c r="G27" s="17">
        <v>5106</v>
      </c>
      <c r="H27" s="17">
        <v>18009.467710319019</v>
      </c>
      <c r="I27" s="17">
        <v>7190</v>
      </c>
      <c r="J27" s="17">
        <v>39460</v>
      </c>
      <c r="K27" s="17">
        <v>100800</v>
      </c>
      <c r="L27" s="17">
        <v>16800</v>
      </c>
      <c r="M27" s="17">
        <v>2400</v>
      </c>
      <c r="N27" s="17">
        <v>22750</v>
      </c>
      <c r="O27" s="17">
        <v>8250</v>
      </c>
      <c r="P27" s="17">
        <v>11139</v>
      </c>
      <c r="Q27" s="22">
        <v>13010</v>
      </c>
      <c r="R27" s="9">
        <v>311368.46771031903</v>
      </c>
      <c r="S27" s="9">
        <v>55300</v>
      </c>
      <c r="T27" s="9">
        <v>27510</v>
      </c>
      <c r="U27" s="10">
        <v>394178.46771031903</v>
      </c>
    </row>
    <row r="28" spans="1:21" ht="13.5">
      <c r="A28" s="3">
        <v>2028</v>
      </c>
      <c r="B28" s="21">
        <v>105000</v>
      </c>
      <c r="C28" s="17">
        <v>18140</v>
      </c>
      <c r="D28" s="17">
        <v>19540</v>
      </c>
      <c r="E28" s="17">
        <v>4100</v>
      </c>
      <c r="F28" s="17">
        <v>2861</v>
      </c>
      <c r="G28" s="17">
        <v>5103</v>
      </c>
      <c r="H28" s="17">
        <v>18206.606305894289</v>
      </c>
      <c r="I28" s="17">
        <v>7229</v>
      </c>
      <c r="J28" s="17">
        <v>39280</v>
      </c>
      <c r="K28" s="17">
        <v>100700</v>
      </c>
      <c r="L28" s="17">
        <v>16900</v>
      </c>
      <c r="M28" s="17">
        <v>2400</v>
      </c>
      <c r="N28" s="17">
        <v>22860</v>
      </c>
      <c r="O28" s="17">
        <v>8250</v>
      </c>
      <c r="P28" s="17">
        <v>11131</v>
      </c>
      <c r="Q28" s="22">
        <v>13110</v>
      </c>
      <c r="R28" s="9">
        <v>311757.60630589433</v>
      </c>
      <c r="S28" s="9">
        <v>55549</v>
      </c>
      <c r="T28" s="9">
        <v>27504</v>
      </c>
      <c r="U28" s="10">
        <v>394810.60630589433</v>
      </c>
    </row>
    <row r="29" spans="1:21" ht="13.5">
      <c r="A29" s="3">
        <v>2029</v>
      </c>
      <c r="B29" s="21">
        <v>105000</v>
      </c>
      <c r="C29" s="17">
        <v>18480</v>
      </c>
      <c r="D29" s="17">
        <v>19540</v>
      </c>
      <c r="E29" s="17">
        <v>4100</v>
      </c>
      <c r="F29" s="17">
        <v>2869</v>
      </c>
      <c r="G29" s="17">
        <v>5118</v>
      </c>
      <c r="H29" s="17">
        <v>18281.780207030621</v>
      </c>
      <c r="I29" s="17">
        <v>7234</v>
      </c>
      <c r="J29" s="17">
        <v>39290</v>
      </c>
      <c r="K29" s="17">
        <v>100800</v>
      </c>
      <c r="L29" s="17">
        <v>16900</v>
      </c>
      <c r="M29" s="17">
        <v>2300</v>
      </c>
      <c r="N29" s="17">
        <v>23060</v>
      </c>
      <c r="O29" s="17">
        <v>8250</v>
      </c>
      <c r="P29" s="17">
        <v>11117</v>
      </c>
      <c r="Q29" s="22">
        <v>13210</v>
      </c>
      <c r="R29" s="9">
        <v>312168.78020703059</v>
      </c>
      <c r="S29" s="9">
        <v>55854</v>
      </c>
      <c r="T29" s="9">
        <v>27527</v>
      </c>
      <c r="U29" s="10">
        <v>395549.78020703059</v>
      </c>
    </row>
    <row r="30" spans="1:21" ht="13.5">
      <c r="A30" s="4">
        <v>2030</v>
      </c>
      <c r="B30" s="18">
        <v>105000</v>
      </c>
      <c r="C30" s="19">
        <v>18880</v>
      </c>
      <c r="D30" s="19">
        <v>19540</v>
      </c>
      <c r="E30" s="19">
        <v>4100</v>
      </c>
      <c r="F30" s="19">
        <v>2896</v>
      </c>
      <c r="G30" s="19">
        <v>5144</v>
      </c>
      <c r="H30" s="19">
        <v>18386.384359784846</v>
      </c>
      <c r="I30" s="19">
        <v>7215</v>
      </c>
      <c r="J30" s="19">
        <v>39410</v>
      </c>
      <c r="K30" s="19">
        <v>100700</v>
      </c>
      <c r="L30" s="19">
        <v>17100</v>
      </c>
      <c r="M30" s="19">
        <v>2300</v>
      </c>
      <c r="N30" s="19">
        <v>23170</v>
      </c>
      <c r="O30" s="19">
        <v>8250</v>
      </c>
      <c r="P30" s="19">
        <v>11102</v>
      </c>
      <c r="Q30" s="20">
        <v>13310</v>
      </c>
      <c r="R30" s="11">
        <v>312878.38435978483</v>
      </c>
      <c r="S30" s="11">
        <v>56045</v>
      </c>
      <c r="T30" s="11">
        <v>27580</v>
      </c>
      <c r="U30" s="12">
        <v>396503.38435978483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16" t="s">
        <v>129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92411</v>
      </c>
      <c r="C16" s="17">
        <v>19785</v>
      </c>
      <c r="D16" s="17">
        <v>13910</v>
      </c>
      <c r="E16" s="17">
        <v>4515</v>
      </c>
      <c r="F16" s="17">
        <v>2799</v>
      </c>
      <c r="G16" s="17">
        <v>4439</v>
      </c>
      <c r="H16" s="17">
        <v>20426</v>
      </c>
      <c r="I16" s="17">
        <v>6494</v>
      </c>
      <c r="J16" s="17">
        <v>47076</v>
      </c>
      <c r="K16" s="17">
        <v>109257</v>
      </c>
      <c r="L16" s="17">
        <v>19480</v>
      </c>
      <c r="M16" s="17">
        <v>3022</v>
      </c>
      <c r="N16" s="17">
        <v>19075</v>
      </c>
      <c r="O16" s="17">
        <v>8146</v>
      </c>
      <c r="P16" s="17">
        <v>13247</v>
      </c>
      <c r="Q16" s="22">
        <v>11580</v>
      </c>
      <c r="R16" s="9">
        <v>324704</v>
      </c>
      <c r="S16" s="9">
        <v>49810</v>
      </c>
      <c r="T16" s="9">
        <v>21148</v>
      </c>
      <c r="U16" s="10">
        <v>395662</v>
      </c>
    </row>
    <row r="17" spans="1:21" ht="13.5">
      <c r="A17" s="3">
        <v>2017</v>
      </c>
      <c r="B17" s="21">
        <v>90400</v>
      </c>
      <c r="C17" s="17">
        <v>19470</v>
      </c>
      <c r="D17" s="17">
        <v>13300</v>
      </c>
      <c r="E17" s="17">
        <v>4800</v>
      </c>
      <c r="F17" s="17">
        <v>2736</v>
      </c>
      <c r="G17" s="17">
        <v>4844</v>
      </c>
      <c r="H17" s="17">
        <v>20281.907504016901</v>
      </c>
      <c r="I17" s="17">
        <v>6722</v>
      </c>
      <c r="J17" s="17">
        <v>46340</v>
      </c>
      <c r="K17" s="17">
        <v>109300</v>
      </c>
      <c r="L17" s="17">
        <v>19600</v>
      </c>
      <c r="M17" s="17">
        <v>2900</v>
      </c>
      <c r="N17" s="17">
        <v>19900</v>
      </c>
      <c r="O17" s="17">
        <v>8200</v>
      </c>
      <c r="P17" s="17">
        <v>12673</v>
      </c>
      <c r="Q17" s="22">
        <v>11900</v>
      </c>
      <c r="R17" s="9">
        <v>320964.90750401688</v>
      </c>
      <c r="S17" s="9">
        <v>51522</v>
      </c>
      <c r="T17" s="9">
        <v>20880</v>
      </c>
      <c r="U17" s="10">
        <v>393366.90750401688</v>
      </c>
    </row>
    <row r="18" spans="1:21" ht="13.5">
      <c r="A18" s="3">
        <v>2018</v>
      </c>
      <c r="B18" s="21">
        <v>86900</v>
      </c>
      <c r="C18" s="17">
        <v>18970</v>
      </c>
      <c r="D18" s="17">
        <v>13200</v>
      </c>
      <c r="E18" s="17">
        <v>4300</v>
      </c>
      <c r="F18" s="17">
        <v>2746</v>
      </c>
      <c r="G18" s="17">
        <v>5037</v>
      </c>
      <c r="H18" s="17">
        <v>20045.85924993558</v>
      </c>
      <c r="I18" s="17">
        <v>6891</v>
      </c>
      <c r="J18" s="17">
        <v>45360</v>
      </c>
      <c r="K18" s="17">
        <v>108300</v>
      </c>
      <c r="L18" s="17">
        <v>19200</v>
      </c>
      <c r="M18" s="17">
        <v>2900</v>
      </c>
      <c r="N18" s="17">
        <v>20500</v>
      </c>
      <c r="O18" s="17">
        <v>8200</v>
      </c>
      <c r="P18" s="17">
        <v>12427</v>
      </c>
      <c r="Q18" s="22">
        <v>12100</v>
      </c>
      <c r="R18" s="9">
        <v>314102.8592499356</v>
      </c>
      <c r="S18" s="9">
        <v>51991</v>
      </c>
      <c r="T18" s="9">
        <v>20983</v>
      </c>
      <c r="U18" s="10">
        <v>387076.8592499356</v>
      </c>
    </row>
    <row r="19" spans="1:21" ht="13.5">
      <c r="A19" s="3">
        <v>2019</v>
      </c>
      <c r="B19" s="21">
        <v>85700</v>
      </c>
      <c r="C19" s="17">
        <v>18460</v>
      </c>
      <c r="D19" s="17">
        <v>13600</v>
      </c>
      <c r="E19" s="17">
        <v>4000</v>
      </c>
      <c r="F19" s="17">
        <v>2777</v>
      </c>
      <c r="G19" s="17">
        <v>5085</v>
      </c>
      <c r="H19" s="17">
        <v>19664.065114948808</v>
      </c>
      <c r="I19" s="17">
        <v>6914</v>
      </c>
      <c r="J19" s="17">
        <v>44190</v>
      </c>
      <c r="K19" s="17">
        <v>107400</v>
      </c>
      <c r="L19" s="17">
        <v>18300</v>
      </c>
      <c r="M19" s="17">
        <v>2800</v>
      </c>
      <c r="N19" s="17">
        <v>20700</v>
      </c>
      <c r="O19" s="17">
        <v>8100</v>
      </c>
      <c r="P19" s="17">
        <v>11956</v>
      </c>
      <c r="Q19" s="22">
        <v>12200</v>
      </c>
      <c r="R19" s="9">
        <v>308470.06511494878</v>
      </c>
      <c r="S19" s="9">
        <v>51914</v>
      </c>
      <c r="T19" s="9">
        <v>21462</v>
      </c>
      <c r="U19" s="10">
        <v>381846.06511494878</v>
      </c>
    </row>
    <row r="20" spans="1:21" ht="13.5">
      <c r="A20" s="3">
        <v>2020</v>
      </c>
      <c r="B20" s="21">
        <v>87300</v>
      </c>
      <c r="C20" s="17">
        <v>17950</v>
      </c>
      <c r="D20" s="17">
        <v>14200</v>
      </c>
      <c r="E20" s="17">
        <v>3900</v>
      </c>
      <c r="F20" s="17">
        <v>2760</v>
      </c>
      <c r="G20" s="17">
        <v>5090</v>
      </c>
      <c r="H20" s="17">
        <v>19160.884970245927</v>
      </c>
      <c r="I20" s="17">
        <v>6928</v>
      </c>
      <c r="J20" s="17">
        <v>43110</v>
      </c>
      <c r="K20" s="17">
        <v>105300</v>
      </c>
      <c r="L20" s="17">
        <v>17400</v>
      </c>
      <c r="M20" s="17">
        <v>2700</v>
      </c>
      <c r="N20" s="17">
        <v>20900</v>
      </c>
      <c r="O20" s="17">
        <v>8100</v>
      </c>
      <c r="P20" s="17">
        <v>11503</v>
      </c>
      <c r="Q20" s="22">
        <v>12300</v>
      </c>
      <c r="R20" s="9">
        <v>304423.88497024594</v>
      </c>
      <c r="S20" s="9">
        <v>52128</v>
      </c>
      <c r="T20" s="9">
        <v>22050</v>
      </c>
      <c r="U20" s="10">
        <v>378601.88497024594</v>
      </c>
    </row>
    <row r="21" spans="1:21" ht="13.5">
      <c r="A21" s="3">
        <v>2021</v>
      </c>
      <c r="B21" s="21">
        <v>85800</v>
      </c>
      <c r="C21" s="17">
        <v>17620</v>
      </c>
      <c r="D21" s="17">
        <v>14800</v>
      </c>
      <c r="E21" s="17">
        <v>3900</v>
      </c>
      <c r="F21" s="17">
        <v>2756</v>
      </c>
      <c r="G21" s="17">
        <v>5114</v>
      </c>
      <c r="H21" s="17">
        <v>18708.160622090192</v>
      </c>
      <c r="I21" s="17">
        <v>6921</v>
      </c>
      <c r="J21" s="17">
        <v>42120</v>
      </c>
      <c r="K21" s="17">
        <v>103400</v>
      </c>
      <c r="L21" s="17">
        <v>16700</v>
      </c>
      <c r="M21" s="17">
        <v>2600</v>
      </c>
      <c r="N21" s="17">
        <v>21000</v>
      </c>
      <c r="O21" s="17">
        <v>8000</v>
      </c>
      <c r="P21" s="17">
        <v>11189</v>
      </c>
      <c r="Q21" s="22">
        <v>12300</v>
      </c>
      <c r="R21" s="9">
        <v>298137.16062209022</v>
      </c>
      <c r="S21" s="9">
        <v>52121</v>
      </c>
      <c r="T21" s="9">
        <v>22670</v>
      </c>
      <c r="U21" s="10">
        <v>372928.16062209022</v>
      </c>
    </row>
    <row r="22" spans="1:21" ht="13.5">
      <c r="A22" s="3">
        <v>2022</v>
      </c>
      <c r="B22" s="21">
        <v>83700</v>
      </c>
      <c r="C22" s="17">
        <v>17420</v>
      </c>
      <c r="D22" s="17">
        <v>15300</v>
      </c>
      <c r="E22" s="17">
        <v>3900</v>
      </c>
      <c r="F22" s="17">
        <v>2787</v>
      </c>
      <c r="G22" s="17">
        <v>5111</v>
      </c>
      <c r="H22" s="17">
        <v>18296.605558501058</v>
      </c>
      <c r="I22" s="17">
        <v>6900</v>
      </c>
      <c r="J22" s="17">
        <v>41160</v>
      </c>
      <c r="K22" s="17">
        <v>101500</v>
      </c>
      <c r="L22" s="17">
        <v>16300</v>
      </c>
      <c r="M22" s="17">
        <v>2600</v>
      </c>
      <c r="N22" s="17">
        <v>21100</v>
      </c>
      <c r="O22" s="17">
        <v>8000</v>
      </c>
      <c r="P22" s="17">
        <v>11048</v>
      </c>
      <c r="Q22" s="22">
        <v>12300</v>
      </c>
      <c r="R22" s="9">
        <v>292024.60555850109</v>
      </c>
      <c r="S22" s="9">
        <v>52200</v>
      </c>
      <c r="T22" s="9">
        <v>23198</v>
      </c>
      <c r="U22" s="10">
        <v>367422.60555850109</v>
      </c>
    </row>
    <row r="23" spans="1:21" ht="13.5">
      <c r="A23" s="3">
        <v>2023</v>
      </c>
      <c r="B23" s="21">
        <v>82300</v>
      </c>
      <c r="C23" s="17">
        <v>17450</v>
      </c>
      <c r="D23" s="17">
        <v>16000</v>
      </c>
      <c r="E23" s="17">
        <v>3900</v>
      </c>
      <c r="F23" s="17">
        <v>2827</v>
      </c>
      <c r="G23" s="17">
        <v>5122</v>
      </c>
      <c r="H23" s="17">
        <v>18036.858787199337</v>
      </c>
      <c r="I23" s="17">
        <v>6895</v>
      </c>
      <c r="J23" s="17">
        <v>40460</v>
      </c>
      <c r="K23" s="17">
        <v>100400</v>
      </c>
      <c r="L23" s="17">
        <v>16400</v>
      </c>
      <c r="M23" s="17">
        <v>2500</v>
      </c>
      <c r="N23" s="17">
        <v>21200</v>
      </c>
      <c r="O23" s="17">
        <v>8000</v>
      </c>
      <c r="P23" s="17">
        <v>11109</v>
      </c>
      <c r="Q23" s="22">
        <v>12400</v>
      </c>
      <c r="R23" s="9">
        <v>288655.85878719937</v>
      </c>
      <c r="S23" s="9">
        <v>52395</v>
      </c>
      <c r="T23" s="9">
        <v>23949</v>
      </c>
      <c r="U23" s="10">
        <v>364999.85878719937</v>
      </c>
    </row>
    <row r="24" spans="1:21" ht="13.5">
      <c r="A24" s="3">
        <v>2024</v>
      </c>
      <c r="B24" s="21">
        <v>82500</v>
      </c>
      <c r="C24" s="17">
        <v>17580</v>
      </c>
      <c r="D24" s="17">
        <v>16700</v>
      </c>
      <c r="E24" s="17">
        <v>3900</v>
      </c>
      <c r="F24" s="17">
        <v>2851</v>
      </c>
      <c r="G24" s="17">
        <v>5137</v>
      </c>
      <c r="H24" s="17">
        <v>17883.452222820317</v>
      </c>
      <c r="I24" s="17">
        <v>6927</v>
      </c>
      <c r="J24" s="17">
        <v>40010</v>
      </c>
      <c r="K24" s="17">
        <v>101500</v>
      </c>
      <c r="L24" s="17">
        <v>16600</v>
      </c>
      <c r="M24" s="17">
        <v>2500</v>
      </c>
      <c r="N24" s="17">
        <v>21300</v>
      </c>
      <c r="O24" s="17">
        <v>8000</v>
      </c>
      <c r="P24" s="17">
        <v>11214</v>
      </c>
      <c r="Q24" s="22">
        <v>12500</v>
      </c>
      <c r="R24" s="9">
        <v>289787.45222282031</v>
      </c>
      <c r="S24" s="9">
        <v>52627</v>
      </c>
      <c r="T24" s="9">
        <v>24688</v>
      </c>
      <c r="U24" s="10">
        <v>367102.45222282031</v>
      </c>
    </row>
    <row r="25" spans="1:21" ht="13.5">
      <c r="A25" s="3">
        <v>2025</v>
      </c>
      <c r="B25" s="21">
        <v>82700</v>
      </c>
      <c r="C25" s="17">
        <v>16930</v>
      </c>
      <c r="D25" s="17">
        <v>17100</v>
      </c>
      <c r="E25" s="17">
        <v>4000</v>
      </c>
      <c r="F25" s="17">
        <v>2868</v>
      </c>
      <c r="G25" s="17">
        <v>5127</v>
      </c>
      <c r="H25" s="17">
        <v>17846.030610744387</v>
      </c>
      <c r="I25" s="17">
        <v>7003</v>
      </c>
      <c r="J25" s="17">
        <v>39620</v>
      </c>
      <c r="K25" s="17">
        <v>102200</v>
      </c>
      <c r="L25" s="17">
        <v>16700</v>
      </c>
      <c r="M25" s="17">
        <v>2400</v>
      </c>
      <c r="N25" s="17">
        <v>21500</v>
      </c>
      <c r="O25" s="17">
        <v>8000</v>
      </c>
      <c r="P25" s="17">
        <v>11219</v>
      </c>
      <c r="Q25" s="22">
        <v>12600</v>
      </c>
      <c r="R25" s="9">
        <v>289615.03061074438</v>
      </c>
      <c r="S25" s="9">
        <v>53103</v>
      </c>
      <c r="T25" s="9">
        <v>25095</v>
      </c>
      <c r="U25" s="10">
        <v>367813.03061074438</v>
      </c>
    </row>
    <row r="26" spans="1:21" ht="13.5">
      <c r="A26" s="3">
        <v>2026</v>
      </c>
      <c r="B26" s="21">
        <v>82700</v>
      </c>
      <c r="C26" s="17">
        <v>17170</v>
      </c>
      <c r="D26" s="17">
        <v>17600</v>
      </c>
      <c r="E26" s="17">
        <v>4000</v>
      </c>
      <c r="F26" s="17">
        <v>2880</v>
      </c>
      <c r="G26" s="17">
        <v>5116</v>
      </c>
      <c r="H26" s="17">
        <v>17900.42697468981</v>
      </c>
      <c r="I26" s="17">
        <v>7098</v>
      </c>
      <c r="J26" s="17">
        <v>39320</v>
      </c>
      <c r="K26" s="17">
        <v>101800</v>
      </c>
      <c r="L26" s="17">
        <v>16800</v>
      </c>
      <c r="M26" s="17">
        <v>2400</v>
      </c>
      <c r="N26" s="17">
        <v>21600</v>
      </c>
      <c r="O26" s="17">
        <v>8100</v>
      </c>
      <c r="P26" s="17">
        <v>11167</v>
      </c>
      <c r="Q26" s="22">
        <v>12800</v>
      </c>
      <c r="R26" s="9">
        <v>289257.42697468982</v>
      </c>
      <c r="S26" s="9">
        <v>53598</v>
      </c>
      <c r="T26" s="9">
        <v>25596</v>
      </c>
      <c r="U26" s="10">
        <v>368451.42697468982</v>
      </c>
    </row>
    <row r="27" spans="1:21" ht="13.5">
      <c r="A27" s="3">
        <v>2027</v>
      </c>
      <c r="B27" s="21">
        <v>82700</v>
      </c>
      <c r="C27" s="17">
        <v>17760</v>
      </c>
      <c r="D27" s="17">
        <v>17900</v>
      </c>
      <c r="E27" s="17">
        <v>4100</v>
      </c>
      <c r="F27" s="17">
        <v>2864</v>
      </c>
      <c r="G27" s="17">
        <v>5106</v>
      </c>
      <c r="H27" s="17">
        <v>18009.467710319019</v>
      </c>
      <c r="I27" s="17">
        <v>7190</v>
      </c>
      <c r="J27" s="17">
        <v>39090</v>
      </c>
      <c r="K27" s="17">
        <v>100800</v>
      </c>
      <c r="L27" s="17">
        <v>16800</v>
      </c>
      <c r="M27" s="17">
        <v>2400</v>
      </c>
      <c r="N27" s="17">
        <v>21800</v>
      </c>
      <c r="O27" s="17">
        <v>8100</v>
      </c>
      <c r="P27" s="17">
        <v>11139</v>
      </c>
      <c r="Q27" s="22">
        <v>12900</v>
      </c>
      <c r="R27" s="9">
        <v>288698.46771031903</v>
      </c>
      <c r="S27" s="9">
        <v>54090</v>
      </c>
      <c r="T27" s="9">
        <v>25870</v>
      </c>
      <c r="U27" s="10">
        <v>368658.46771031903</v>
      </c>
    </row>
    <row r="28" spans="1:21" ht="13.5">
      <c r="A28" s="3">
        <v>2028</v>
      </c>
      <c r="B28" s="21">
        <v>82700</v>
      </c>
      <c r="C28" s="17">
        <v>18140</v>
      </c>
      <c r="D28" s="17">
        <v>17900</v>
      </c>
      <c r="E28" s="17">
        <v>4100</v>
      </c>
      <c r="F28" s="17">
        <v>2861</v>
      </c>
      <c r="G28" s="17">
        <v>5103</v>
      </c>
      <c r="H28" s="17">
        <v>18206.606305894289</v>
      </c>
      <c r="I28" s="17">
        <v>7229</v>
      </c>
      <c r="J28" s="17">
        <v>38900</v>
      </c>
      <c r="K28" s="17">
        <v>100700</v>
      </c>
      <c r="L28" s="17">
        <v>16900</v>
      </c>
      <c r="M28" s="17">
        <v>2400</v>
      </c>
      <c r="N28" s="17">
        <v>21900</v>
      </c>
      <c r="O28" s="17">
        <v>8100</v>
      </c>
      <c r="P28" s="17">
        <v>11131</v>
      </c>
      <c r="Q28" s="22">
        <v>13000</v>
      </c>
      <c r="R28" s="9">
        <v>289077.60630589433</v>
      </c>
      <c r="S28" s="9">
        <v>54329</v>
      </c>
      <c r="T28" s="9">
        <v>25864</v>
      </c>
      <c r="U28" s="10">
        <v>369270.60630589433</v>
      </c>
    </row>
    <row r="29" spans="1:21" ht="13.5">
      <c r="A29" s="3">
        <v>2029</v>
      </c>
      <c r="B29" s="21">
        <v>82700</v>
      </c>
      <c r="C29" s="17">
        <v>18480</v>
      </c>
      <c r="D29" s="17">
        <v>17900</v>
      </c>
      <c r="E29" s="17">
        <v>4100</v>
      </c>
      <c r="F29" s="17">
        <v>2869</v>
      </c>
      <c r="G29" s="17">
        <v>5118</v>
      </c>
      <c r="H29" s="17">
        <v>18281.780207030621</v>
      </c>
      <c r="I29" s="17">
        <v>7234</v>
      </c>
      <c r="J29" s="17">
        <v>38910</v>
      </c>
      <c r="K29" s="17">
        <v>100800</v>
      </c>
      <c r="L29" s="17">
        <v>16900</v>
      </c>
      <c r="M29" s="17">
        <v>2300</v>
      </c>
      <c r="N29" s="17">
        <v>22100</v>
      </c>
      <c r="O29" s="17">
        <v>8100</v>
      </c>
      <c r="P29" s="17">
        <v>11117</v>
      </c>
      <c r="Q29" s="22">
        <v>13100</v>
      </c>
      <c r="R29" s="9">
        <v>289488.78020703059</v>
      </c>
      <c r="S29" s="9">
        <v>54634</v>
      </c>
      <c r="T29" s="9">
        <v>25887</v>
      </c>
      <c r="U29" s="10">
        <v>370009.78020703059</v>
      </c>
    </row>
    <row r="30" spans="1:21" ht="13.5">
      <c r="A30" s="4">
        <v>2030</v>
      </c>
      <c r="B30" s="18">
        <v>82700</v>
      </c>
      <c r="C30" s="19">
        <v>18880</v>
      </c>
      <c r="D30" s="19">
        <v>17900</v>
      </c>
      <c r="E30" s="19">
        <v>4100</v>
      </c>
      <c r="F30" s="19">
        <v>2896</v>
      </c>
      <c r="G30" s="19">
        <v>5144</v>
      </c>
      <c r="H30" s="19">
        <v>18386.384359784846</v>
      </c>
      <c r="I30" s="19">
        <v>7215</v>
      </c>
      <c r="J30" s="19">
        <v>39020</v>
      </c>
      <c r="K30" s="19">
        <v>100700</v>
      </c>
      <c r="L30" s="19">
        <v>17100</v>
      </c>
      <c r="M30" s="19">
        <v>2300</v>
      </c>
      <c r="N30" s="19">
        <v>22200</v>
      </c>
      <c r="O30" s="19">
        <v>8100</v>
      </c>
      <c r="P30" s="19">
        <v>11102</v>
      </c>
      <c r="Q30" s="20">
        <v>13200</v>
      </c>
      <c r="R30" s="11">
        <v>290188.38435978483</v>
      </c>
      <c r="S30" s="11">
        <v>54815</v>
      </c>
      <c r="T30" s="11">
        <v>25940</v>
      </c>
      <c r="U30" s="12">
        <v>370943.38435978483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128</v>
      </c>
      <c r="B3" s="14" t="s">
        <v>127</v>
      </c>
    </row>
    <row r="4" spans="1:21">
      <c r="A4" s="16" t="s">
        <v>130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24917</v>
      </c>
      <c r="C16" s="17">
        <v>0</v>
      </c>
      <c r="D16" s="17">
        <v>1178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409</v>
      </c>
      <c r="K16" s="17">
        <v>0</v>
      </c>
      <c r="L16" s="17">
        <v>0</v>
      </c>
      <c r="M16" s="17">
        <v>0</v>
      </c>
      <c r="N16" s="17">
        <v>934</v>
      </c>
      <c r="O16" s="17">
        <v>206</v>
      </c>
      <c r="P16" s="17">
        <v>0</v>
      </c>
      <c r="Q16" s="22">
        <v>131</v>
      </c>
      <c r="R16" s="9">
        <v>25326</v>
      </c>
      <c r="S16" s="9">
        <v>1271</v>
      </c>
      <c r="T16" s="9">
        <v>1178</v>
      </c>
      <c r="U16" s="10">
        <v>27775</v>
      </c>
    </row>
    <row r="17" spans="1:21" ht="13.5">
      <c r="A17" s="3">
        <v>2017</v>
      </c>
      <c r="B17" s="21">
        <v>24700</v>
      </c>
      <c r="C17" s="17">
        <v>0</v>
      </c>
      <c r="D17" s="17">
        <v>1220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320</v>
      </c>
      <c r="K17" s="17">
        <v>0</v>
      </c>
      <c r="L17" s="17">
        <v>0</v>
      </c>
      <c r="M17" s="17">
        <v>0</v>
      </c>
      <c r="N17" s="17">
        <v>860</v>
      </c>
      <c r="O17" s="17">
        <v>200</v>
      </c>
      <c r="P17" s="17">
        <v>0</v>
      </c>
      <c r="Q17" s="22">
        <v>120</v>
      </c>
      <c r="R17" s="9">
        <v>25020</v>
      </c>
      <c r="S17" s="9">
        <v>1180</v>
      </c>
      <c r="T17" s="9">
        <v>1220</v>
      </c>
      <c r="U17" s="10">
        <v>27420</v>
      </c>
    </row>
    <row r="18" spans="1:21" ht="13.5">
      <c r="A18" s="3">
        <v>2018</v>
      </c>
      <c r="B18" s="21">
        <v>24200</v>
      </c>
      <c r="C18" s="17">
        <v>0</v>
      </c>
      <c r="D18" s="17">
        <v>1210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360</v>
      </c>
      <c r="K18" s="17">
        <v>0</v>
      </c>
      <c r="L18" s="17">
        <v>0</v>
      </c>
      <c r="M18" s="17">
        <v>0</v>
      </c>
      <c r="N18" s="17">
        <v>900</v>
      </c>
      <c r="O18" s="17">
        <v>200</v>
      </c>
      <c r="P18" s="17">
        <v>0</v>
      </c>
      <c r="Q18" s="22">
        <v>110</v>
      </c>
      <c r="R18" s="9">
        <v>24560</v>
      </c>
      <c r="S18" s="9">
        <v>1210</v>
      </c>
      <c r="T18" s="9">
        <v>1210</v>
      </c>
      <c r="U18" s="10">
        <v>26980</v>
      </c>
    </row>
    <row r="19" spans="1:21" ht="13.5">
      <c r="A19" s="3">
        <v>2019</v>
      </c>
      <c r="B19" s="21">
        <v>23800</v>
      </c>
      <c r="C19" s="17">
        <v>0</v>
      </c>
      <c r="D19" s="17">
        <v>1250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360</v>
      </c>
      <c r="K19" s="17">
        <v>0</v>
      </c>
      <c r="L19" s="17">
        <v>0</v>
      </c>
      <c r="M19" s="17">
        <v>0</v>
      </c>
      <c r="N19" s="17">
        <v>910</v>
      </c>
      <c r="O19" s="17">
        <v>200</v>
      </c>
      <c r="P19" s="17">
        <v>0</v>
      </c>
      <c r="Q19" s="22">
        <v>110</v>
      </c>
      <c r="R19" s="9">
        <v>24160</v>
      </c>
      <c r="S19" s="9">
        <v>1220</v>
      </c>
      <c r="T19" s="9">
        <v>1250</v>
      </c>
      <c r="U19" s="10">
        <v>26630</v>
      </c>
    </row>
    <row r="20" spans="1:21" ht="13.5">
      <c r="A20" s="3">
        <v>2020</v>
      </c>
      <c r="B20" s="21">
        <v>23800</v>
      </c>
      <c r="C20" s="17">
        <v>0</v>
      </c>
      <c r="D20" s="17">
        <v>1300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350</v>
      </c>
      <c r="K20" s="17">
        <v>0</v>
      </c>
      <c r="L20" s="17">
        <v>0</v>
      </c>
      <c r="M20" s="17">
        <v>0</v>
      </c>
      <c r="N20" s="17">
        <v>910</v>
      </c>
      <c r="O20" s="17">
        <v>200</v>
      </c>
      <c r="P20" s="17">
        <v>0</v>
      </c>
      <c r="Q20" s="22">
        <v>110</v>
      </c>
      <c r="R20" s="9">
        <v>24150</v>
      </c>
      <c r="S20" s="9">
        <v>1220</v>
      </c>
      <c r="T20" s="9">
        <v>1300</v>
      </c>
      <c r="U20" s="10">
        <v>26670</v>
      </c>
    </row>
    <row r="21" spans="1:21" ht="13.5">
      <c r="A21" s="3">
        <v>2021</v>
      </c>
      <c r="B21" s="21">
        <v>23300</v>
      </c>
      <c r="C21" s="17">
        <v>0</v>
      </c>
      <c r="D21" s="17">
        <v>1360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360</v>
      </c>
      <c r="K21" s="17">
        <v>0</v>
      </c>
      <c r="L21" s="17">
        <v>0</v>
      </c>
      <c r="M21" s="17">
        <v>0</v>
      </c>
      <c r="N21" s="17">
        <v>919.99999999999989</v>
      </c>
      <c r="O21" s="17">
        <v>200</v>
      </c>
      <c r="P21" s="17">
        <v>0</v>
      </c>
      <c r="Q21" s="22">
        <v>110</v>
      </c>
      <c r="R21" s="9">
        <v>23660</v>
      </c>
      <c r="S21" s="9">
        <v>1230</v>
      </c>
      <c r="T21" s="9">
        <v>1360</v>
      </c>
      <c r="U21" s="10">
        <v>26250</v>
      </c>
    </row>
    <row r="22" spans="1:21" ht="13.5">
      <c r="A22" s="3">
        <v>2022</v>
      </c>
      <c r="B22" s="21">
        <v>22900</v>
      </c>
      <c r="C22" s="17">
        <v>0</v>
      </c>
      <c r="D22" s="17">
        <v>1400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360</v>
      </c>
      <c r="K22" s="17">
        <v>0</v>
      </c>
      <c r="L22" s="17">
        <v>0</v>
      </c>
      <c r="M22" s="17">
        <v>0</v>
      </c>
      <c r="N22" s="17">
        <v>919.99999999999989</v>
      </c>
      <c r="O22" s="17">
        <v>200</v>
      </c>
      <c r="P22" s="17">
        <v>0</v>
      </c>
      <c r="Q22" s="22">
        <v>110</v>
      </c>
      <c r="R22" s="9">
        <v>23260</v>
      </c>
      <c r="S22" s="9">
        <v>1230</v>
      </c>
      <c r="T22" s="9">
        <v>1400</v>
      </c>
      <c r="U22" s="10">
        <v>25890</v>
      </c>
    </row>
    <row r="23" spans="1:21" ht="13.5">
      <c r="A23" s="3">
        <v>2023</v>
      </c>
      <c r="B23" s="21">
        <v>22600</v>
      </c>
      <c r="C23" s="17">
        <v>0</v>
      </c>
      <c r="D23" s="17">
        <v>1460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360</v>
      </c>
      <c r="K23" s="17">
        <v>0</v>
      </c>
      <c r="L23" s="17">
        <v>0</v>
      </c>
      <c r="M23" s="17">
        <v>0</v>
      </c>
      <c r="N23" s="17">
        <v>930.00000000000011</v>
      </c>
      <c r="O23" s="17">
        <v>200</v>
      </c>
      <c r="P23" s="17">
        <v>0</v>
      </c>
      <c r="Q23" s="22">
        <v>110</v>
      </c>
      <c r="R23" s="9">
        <v>22960</v>
      </c>
      <c r="S23" s="9">
        <v>1240</v>
      </c>
      <c r="T23" s="9">
        <v>1460</v>
      </c>
      <c r="U23" s="10">
        <v>25660</v>
      </c>
    </row>
    <row r="24" spans="1:21" ht="13.5">
      <c r="A24" s="3">
        <v>2024</v>
      </c>
      <c r="B24" s="21">
        <v>22400</v>
      </c>
      <c r="C24" s="17">
        <v>0</v>
      </c>
      <c r="D24" s="17">
        <v>1530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360</v>
      </c>
      <c r="K24" s="17">
        <v>0</v>
      </c>
      <c r="L24" s="17">
        <v>0</v>
      </c>
      <c r="M24" s="17">
        <v>0</v>
      </c>
      <c r="N24" s="17">
        <v>930.00000000000011</v>
      </c>
      <c r="O24" s="17">
        <v>150</v>
      </c>
      <c r="P24" s="17">
        <v>0</v>
      </c>
      <c r="Q24" s="22">
        <v>110</v>
      </c>
      <c r="R24" s="9">
        <v>22760</v>
      </c>
      <c r="S24" s="9">
        <v>1190</v>
      </c>
      <c r="T24" s="9">
        <v>1530</v>
      </c>
      <c r="U24" s="10">
        <v>25480</v>
      </c>
    </row>
    <row r="25" spans="1:21" ht="13.5">
      <c r="A25" s="3">
        <v>2025</v>
      </c>
      <c r="B25" s="21">
        <v>22300</v>
      </c>
      <c r="C25" s="17">
        <v>0</v>
      </c>
      <c r="D25" s="17">
        <v>1570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360</v>
      </c>
      <c r="K25" s="17">
        <v>0</v>
      </c>
      <c r="L25" s="17">
        <v>0</v>
      </c>
      <c r="M25" s="17">
        <v>0</v>
      </c>
      <c r="N25" s="17">
        <v>940</v>
      </c>
      <c r="O25" s="17">
        <v>150</v>
      </c>
      <c r="P25" s="17">
        <v>0</v>
      </c>
      <c r="Q25" s="22">
        <v>110</v>
      </c>
      <c r="R25" s="9">
        <v>22660</v>
      </c>
      <c r="S25" s="9">
        <v>1200</v>
      </c>
      <c r="T25" s="9">
        <v>1570</v>
      </c>
      <c r="U25" s="10">
        <v>25430</v>
      </c>
    </row>
    <row r="26" spans="1:21" ht="13.5">
      <c r="A26" s="3">
        <v>2026</v>
      </c>
      <c r="B26" s="21">
        <v>22300</v>
      </c>
      <c r="C26" s="17">
        <v>0</v>
      </c>
      <c r="D26" s="17">
        <v>1610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370</v>
      </c>
      <c r="K26" s="17">
        <v>0</v>
      </c>
      <c r="L26" s="17">
        <v>0</v>
      </c>
      <c r="M26" s="17">
        <v>0</v>
      </c>
      <c r="N26" s="17">
        <v>950</v>
      </c>
      <c r="O26" s="17">
        <v>150</v>
      </c>
      <c r="P26" s="17">
        <v>0</v>
      </c>
      <c r="Q26" s="22">
        <v>110</v>
      </c>
      <c r="R26" s="9">
        <v>22670</v>
      </c>
      <c r="S26" s="9">
        <v>1210</v>
      </c>
      <c r="T26" s="9">
        <v>1610</v>
      </c>
      <c r="U26" s="10">
        <v>25490</v>
      </c>
    </row>
    <row r="27" spans="1:21" ht="13.5">
      <c r="A27" s="3">
        <v>2027</v>
      </c>
      <c r="B27" s="21">
        <v>22300</v>
      </c>
      <c r="C27" s="17">
        <v>0</v>
      </c>
      <c r="D27" s="17">
        <v>1640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370</v>
      </c>
      <c r="K27" s="17">
        <v>0</v>
      </c>
      <c r="L27" s="17">
        <v>0</v>
      </c>
      <c r="M27" s="17">
        <v>0</v>
      </c>
      <c r="N27" s="17">
        <v>950</v>
      </c>
      <c r="O27" s="17">
        <v>150</v>
      </c>
      <c r="P27" s="17">
        <v>0</v>
      </c>
      <c r="Q27" s="22">
        <v>110</v>
      </c>
      <c r="R27" s="9">
        <v>22670</v>
      </c>
      <c r="S27" s="9">
        <v>1210</v>
      </c>
      <c r="T27" s="9">
        <v>1640</v>
      </c>
      <c r="U27" s="10">
        <v>25520</v>
      </c>
    </row>
    <row r="28" spans="1:21" ht="13.5">
      <c r="A28" s="3">
        <v>2028</v>
      </c>
      <c r="B28" s="21">
        <v>22300</v>
      </c>
      <c r="C28" s="17">
        <v>0</v>
      </c>
      <c r="D28" s="17">
        <v>1640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380</v>
      </c>
      <c r="K28" s="17">
        <v>0</v>
      </c>
      <c r="L28" s="17">
        <v>0</v>
      </c>
      <c r="M28" s="17">
        <v>0</v>
      </c>
      <c r="N28" s="17">
        <v>960</v>
      </c>
      <c r="O28" s="17">
        <v>150</v>
      </c>
      <c r="P28" s="17">
        <v>0</v>
      </c>
      <c r="Q28" s="22">
        <v>110</v>
      </c>
      <c r="R28" s="9">
        <v>22680</v>
      </c>
      <c r="S28" s="9">
        <v>1220</v>
      </c>
      <c r="T28" s="9">
        <v>1640</v>
      </c>
      <c r="U28" s="10">
        <v>25540</v>
      </c>
    </row>
    <row r="29" spans="1:21" ht="13.5">
      <c r="A29" s="3">
        <v>2029</v>
      </c>
      <c r="B29" s="21">
        <v>22300</v>
      </c>
      <c r="C29" s="17">
        <v>0</v>
      </c>
      <c r="D29" s="17">
        <v>1640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380</v>
      </c>
      <c r="K29" s="17">
        <v>0</v>
      </c>
      <c r="L29" s="17">
        <v>0</v>
      </c>
      <c r="M29" s="17">
        <v>0</v>
      </c>
      <c r="N29" s="17">
        <v>960</v>
      </c>
      <c r="O29" s="17">
        <v>150</v>
      </c>
      <c r="P29" s="17">
        <v>0</v>
      </c>
      <c r="Q29" s="22">
        <v>110</v>
      </c>
      <c r="R29" s="9">
        <v>22680</v>
      </c>
      <c r="S29" s="9">
        <v>1220</v>
      </c>
      <c r="T29" s="9">
        <v>1640</v>
      </c>
      <c r="U29" s="10">
        <v>25540</v>
      </c>
    </row>
    <row r="30" spans="1:21" ht="13.5">
      <c r="A30" s="4">
        <v>2030</v>
      </c>
      <c r="B30" s="18">
        <v>22300</v>
      </c>
      <c r="C30" s="19">
        <v>0</v>
      </c>
      <c r="D30" s="19">
        <v>1640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390</v>
      </c>
      <c r="K30" s="19">
        <v>0</v>
      </c>
      <c r="L30" s="19">
        <v>0</v>
      </c>
      <c r="M30" s="19">
        <v>0</v>
      </c>
      <c r="N30" s="19">
        <v>969.99999999999989</v>
      </c>
      <c r="O30" s="19">
        <v>150</v>
      </c>
      <c r="P30" s="19">
        <v>0</v>
      </c>
      <c r="Q30" s="20">
        <v>110</v>
      </c>
      <c r="R30" s="11">
        <v>22690</v>
      </c>
      <c r="S30" s="11">
        <v>1230</v>
      </c>
      <c r="T30" s="11">
        <v>1640</v>
      </c>
      <c r="U30" s="12">
        <v>25560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89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1640</v>
      </c>
      <c r="C16" s="17">
        <v>9886</v>
      </c>
      <c r="D16" s="17">
        <v>933</v>
      </c>
      <c r="E16" s="17">
        <v>0</v>
      </c>
      <c r="F16" s="17">
        <v>51</v>
      </c>
      <c r="G16" s="17">
        <v>281</v>
      </c>
      <c r="H16" s="17">
        <v>0</v>
      </c>
      <c r="I16" s="17">
        <v>0</v>
      </c>
      <c r="J16" s="17">
        <v>144</v>
      </c>
      <c r="K16" s="17">
        <v>0</v>
      </c>
      <c r="L16" s="17">
        <v>3036</v>
      </c>
      <c r="M16" s="17">
        <v>0</v>
      </c>
      <c r="N16" s="17">
        <v>0</v>
      </c>
      <c r="O16" s="17">
        <v>0</v>
      </c>
      <c r="P16" s="17">
        <v>911</v>
      </c>
      <c r="Q16" s="22">
        <v>0</v>
      </c>
      <c r="R16" s="9">
        <v>15617</v>
      </c>
      <c r="S16" s="9">
        <v>0</v>
      </c>
      <c r="T16" s="9">
        <v>1265</v>
      </c>
      <c r="U16" s="10">
        <v>16882</v>
      </c>
    </row>
    <row r="17" spans="1:21" ht="13.5">
      <c r="A17" s="3">
        <v>2017</v>
      </c>
      <c r="B17" s="21">
        <v>1700</v>
      </c>
      <c r="C17" s="17">
        <v>9720</v>
      </c>
      <c r="D17" s="17">
        <v>890</v>
      </c>
      <c r="E17" s="17">
        <v>0</v>
      </c>
      <c r="F17" s="17">
        <v>69</v>
      </c>
      <c r="G17" s="17">
        <v>285</v>
      </c>
      <c r="H17" s="17">
        <v>0</v>
      </c>
      <c r="I17" s="17">
        <v>0</v>
      </c>
      <c r="J17" s="17">
        <v>140</v>
      </c>
      <c r="K17" s="17">
        <v>0</v>
      </c>
      <c r="L17" s="17">
        <v>3000</v>
      </c>
      <c r="M17" s="17">
        <v>0</v>
      </c>
      <c r="N17" s="17">
        <v>0</v>
      </c>
      <c r="O17" s="17">
        <v>0</v>
      </c>
      <c r="P17" s="17">
        <v>791</v>
      </c>
      <c r="Q17" s="22">
        <v>0</v>
      </c>
      <c r="R17" s="9">
        <v>15351</v>
      </c>
      <c r="S17" s="9">
        <v>0</v>
      </c>
      <c r="T17" s="9">
        <v>1244</v>
      </c>
      <c r="U17" s="10">
        <v>16595</v>
      </c>
    </row>
    <row r="18" spans="1:21" ht="13.5">
      <c r="A18" s="3">
        <v>2018</v>
      </c>
      <c r="B18" s="21">
        <v>1700</v>
      </c>
      <c r="C18" s="17">
        <v>9860</v>
      </c>
      <c r="D18" s="17">
        <v>920</v>
      </c>
      <c r="E18" s="17">
        <v>0</v>
      </c>
      <c r="F18" s="17">
        <v>81</v>
      </c>
      <c r="G18" s="17">
        <v>290</v>
      </c>
      <c r="H18" s="17">
        <v>0</v>
      </c>
      <c r="I18" s="17">
        <v>0</v>
      </c>
      <c r="J18" s="17">
        <v>140</v>
      </c>
      <c r="K18" s="17">
        <v>0</v>
      </c>
      <c r="L18" s="17">
        <v>3000</v>
      </c>
      <c r="M18" s="17">
        <v>0</v>
      </c>
      <c r="N18" s="17">
        <v>0</v>
      </c>
      <c r="O18" s="17">
        <v>0</v>
      </c>
      <c r="P18" s="17">
        <v>802</v>
      </c>
      <c r="Q18" s="22">
        <v>0</v>
      </c>
      <c r="R18" s="9">
        <v>15502</v>
      </c>
      <c r="S18" s="9">
        <v>0</v>
      </c>
      <c r="T18" s="9">
        <v>1291</v>
      </c>
      <c r="U18" s="10">
        <v>16793</v>
      </c>
    </row>
    <row r="19" spans="1:21" ht="13.5">
      <c r="A19" s="3">
        <v>2019</v>
      </c>
      <c r="B19" s="21">
        <v>1700</v>
      </c>
      <c r="C19" s="17">
        <v>9810</v>
      </c>
      <c r="D19" s="17">
        <v>940</v>
      </c>
      <c r="E19" s="17">
        <v>0</v>
      </c>
      <c r="F19" s="17">
        <v>81</v>
      </c>
      <c r="G19" s="17">
        <v>290</v>
      </c>
      <c r="H19" s="17">
        <v>0</v>
      </c>
      <c r="I19" s="17">
        <v>0</v>
      </c>
      <c r="J19" s="17">
        <v>140</v>
      </c>
      <c r="K19" s="17">
        <v>0</v>
      </c>
      <c r="L19" s="17">
        <v>2900</v>
      </c>
      <c r="M19" s="17">
        <v>0</v>
      </c>
      <c r="N19" s="17">
        <v>0</v>
      </c>
      <c r="O19" s="17">
        <v>0</v>
      </c>
      <c r="P19" s="17">
        <v>788</v>
      </c>
      <c r="Q19" s="22">
        <v>0</v>
      </c>
      <c r="R19" s="9">
        <v>15338</v>
      </c>
      <c r="S19" s="9">
        <v>0</v>
      </c>
      <c r="T19" s="9">
        <v>1311</v>
      </c>
      <c r="U19" s="10">
        <v>16649</v>
      </c>
    </row>
    <row r="20" spans="1:21" ht="13.5">
      <c r="A20" s="3">
        <v>2020</v>
      </c>
      <c r="B20" s="21">
        <v>1700</v>
      </c>
      <c r="C20" s="17">
        <v>10130</v>
      </c>
      <c r="D20" s="17">
        <v>950</v>
      </c>
      <c r="E20" s="17">
        <v>0</v>
      </c>
      <c r="F20" s="17">
        <v>81</v>
      </c>
      <c r="G20" s="17">
        <v>290</v>
      </c>
      <c r="H20" s="17">
        <v>0</v>
      </c>
      <c r="I20" s="17">
        <v>0</v>
      </c>
      <c r="J20" s="17">
        <v>140</v>
      </c>
      <c r="K20" s="17">
        <v>0</v>
      </c>
      <c r="L20" s="17">
        <v>2900</v>
      </c>
      <c r="M20" s="17">
        <v>0</v>
      </c>
      <c r="N20" s="17">
        <v>0</v>
      </c>
      <c r="O20" s="17">
        <v>0</v>
      </c>
      <c r="P20" s="17">
        <v>772</v>
      </c>
      <c r="Q20" s="22">
        <v>0</v>
      </c>
      <c r="R20" s="9">
        <v>15642</v>
      </c>
      <c r="S20" s="9">
        <v>0</v>
      </c>
      <c r="T20" s="9">
        <v>1321</v>
      </c>
      <c r="U20" s="10">
        <v>16963</v>
      </c>
    </row>
    <row r="21" spans="1:21" ht="13.5">
      <c r="A21" s="3">
        <v>2021</v>
      </c>
      <c r="B21" s="21">
        <v>1600</v>
      </c>
      <c r="C21" s="17">
        <v>9980</v>
      </c>
      <c r="D21" s="17">
        <v>990</v>
      </c>
      <c r="E21" s="17">
        <v>0</v>
      </c>
      <c r="F21" s="17">
        <v>81</v>
      </c>
      <c r="G21" s="17">
        <v>290</v>
      </c>
      <c r="H21" s="17">
        <v>0</v>
      </c>
      <c r="I21" s="17">
        <v>0</v>
      </c>
      <c r="J21" s="17">
        <v>140</v>
      </c>
      <c r="K21" s="17">
        <v>0</v>
      </c>
      <c r="L21" s="17">
        <v>2900</v>
      </c>
      <c r="M21" s="17">
        <v>0</v>
      </c>
      <c r="N21" s="17">
        <v>0</v>
      </c>
      <c r="O21" s="17">
        <v>0</v>
      </c>
      <c r="P21" s="17">
        <v>761</v>
      </c>
      <c r="Q21" s="22">
        <v>0</v>
      </c>
      <c r="R21" s="9">
        <v>15381</v>
      </c>
      <c r="S21" s="9">
        <v>0</v>
      </c>
      <c r="T21" s="9">
        <v>1361</v>
      </c>
      <c r="U21" s="10">
        <v>16742</v>
      </c>
    </row>
    <row r="22" spans="1:21" ht="13.5">
      <c r="A22" s="3">
        <v>2022</v>
      </c>
      <c r="B22" s="21">
        <v>1600</v>
      </c>
      <c r="C22" s="17">
        <v>9690</v>
      </c>
      <c r="D22" s="17">
        <v>1040</v>
      </c>
      <c r="E22" s="17">
        <v>0</v>
      </c>
      <c r="F22" s="17">
        <v>81</v>
      </c>
      <c r="G22" s="17">
        <v>290</v>
      </c>
      <c r="H22" s="17">
        <v>0</v>
      </c>
      <c r="I22" s="17">
        <v>0</v>
      </c>
      <c r="J22" s="17">
        <v>130</v>
      </c>
      <c r="K22" s="17">
        <v>0</v>
      </c>
      <c r="L22" s="17">
        <v>2700</v>
      </c>
      <c r="M22" s="17">
        <v>0</v>
      </c>
      <c r="N22" s="17">
        <v>0</v>
      </c>
      <c r="O22" s="17">
        <v>0</v>
      </c>
      <c r="P22" s="17">
        <v>715</v>
      </c>
      <c r="Q22" s="22">
        <v>0</v>
      </c>
      <c r="R22" s="9">
        <v>14835</v>
      </c>
      <c r="S22" s="9">
        <v>0</v>
      </c>
      <c r="T22" s="9">
        <v>1411</v>
      </c>
      <c r="U22" s="10">
        <v>16246</v>
      </c>
    </row>
    <row r="23" spans="1:21" ht="13.5">
      <c r="A23" s="3">
        <v>2023</v>
      </c>
      <c r="B23" s="21">
        <v>1600</v>
      </c>
      <c r="C23" s="17">
        <v>9470</v>
      </c>
      <c r="D23" s="17">
        <v>1080</v>
      </c>
      <c r="E23" s="17">
        <v>0</v>
      </c>
      <c r="F23" s="17">
        <v>81</v>
      </c>
      <c r="G23" s="17">
        <v>290</v>
      </c>
      <c r="H23" s="17">
        <v>0</v>
      </c>
      <c r="I23" s="17">
        <v>0</v>
      </c>
      <c r="J23" s="17">
        <v>130</v>
      </c>
      <c r="K23" s="17">
        <v>0</v>
      </c>
      <c r="L23" s="17">
        <v>2700</v>
      </c>
      <c r="M23" s="17">
        <v>0</v>
      </c>
      <c r="N23" s="17">
        <v>0</v>
      </c>
      <c r="O23" s="17">
        <v>0</v>
      </c>
      <c r="P23" s="17">
        <v>706</v>
      </c>
      <c r="Q23" s="22">
        <v>0</v>
      </c>
      <c r="R23" s="9">
        <v>14606</v>
      </c>
      <c r="S23" s="9">
        <v>0</v>
      </c>
      <c r="T23" s="9">
        <v>1451</v>
      </c>
      <c r="U23" s="10">
        <v>16057</v>
      </c>
    </row>
    <row r="24" spans="1:21" ht="13.5">
      <c r="A24" s="3">
        <v>2024</v>
      </c>
      <c r="B24" s="21">
        <v>1500</v>
      </c>
      <c r="C24" s="17">
        <v>9170</v>
      </c>
      <c r="D24" s="17">
        <v>1120</v>
      </c>
      <c r="E24" s="17">
        <v>0</v>
      </c>
      <c r="F24" s="17">
        <v>81</v>
      </c>
      <c r="G24" s="17">
        <v>290</v>
      </c>
      <c r="H24" s="17">
        <v>0</v>
      </c>
      <c r="I24" s="17">
        <v>0</v>
      </c>
      <c r="J24" s="17">
        <v>130</v>
      </c>
      <c r="K24" s="17">
        <v>0</v>
      </c>
      <c r="L24" s="17">
        <v>2600</v>
      </c>
      <c r="M24" s="17">
        <v>0</v>
      </c>
      <c r="N24" s="17">
        <v>0</v>
      </c>
      <c r="O24" s="17">
        <v>0</v>
      </c>
      <c r="P24" s="17">
        <v>685</v>
      </c>
      <c r="Q24" s="22">
        <v>0</v>
      </c>
      <c r="R24" s="9">
        <v>14085</v>
      </c>
      <c r="S24" s="9">
        <v>0</v>
      </c>
      <c r="T24" s="9">
        <v>1491</v>
      </c>
      <c r="U24" s="10">
        <v>15576</v>
      </c>
    </row>
    <row r="25" spans="1:21" ht="13.5">
      <c r="A25" s="3">
        <v>2025</v>
      </c>
      <c r="B25" s="21">
        <v>1500</v>
      </c>
      <c r="C25" s="17">
        <v>9070</v>
      </c>
      <c r="D25" s="17">
        <v>1150</v>
      </c>
      <c r="E25" s="17">
        <v>0</v>
      </c>
      <c r="F25" s="17">
        <v>81</v>
      </c>
      <c r="G25" s="17">
        <v>290</v>
      </c>
      <c r="H25" s="17">
        <v>0</v>
      </c>
      <c r="I25" s="17">
        <v>0</v>
      </c>
      <c r="J25" s="17">
        <v>120</v>
      </c>
      <c r="K25" s="17">
        <v>0</v>
      </c>
      <c r="L25" s="17">
        <v>2500</v>
      </c>
      <c r="M25" s="17">
        <v>0</v>
      </c>
      <c r="N25" s="17">
        <v>0</v>
      </c>
      <c r="O25" s="17">
        <v>0</v>
      </c>
      <c r="P25" s="17">
        <v>686</v>
      </c>
      <c r="Q25" s="22">
        <v>0</v>
      </c>
      <c r="R25" s="9">
        <v>13876</v>
      </c>
      <c r="S25" s="9">
        <v>0</v>
      </c>
      <c r="T25" s="9">
        <v>1521</v>
      </c>
      <c r="U25" s="10">
        <v>15397</v>
      </c>
    </row>
    <row r="26" spans="1:21" ht="13.5">
      <c r="A26" s="3">
        <v>2026</v>
      </c>
      <c r="B26" s="21">
        <v>1500</v>
      </c>
      <c r="C26" s="17">
        <v>8970</v>
      </c>
      <c r="D26" s="17">
        <v>1200</v>
      </c>
      <c r="E26" s="17">
        <v>0</v>
      </c>
      <c r="F26" s="17">
        <v>81</v>
      </c>
      <c r="G26" s="17">
        <v>290</v>
      </c>
      <c r="H26" s="17">
        <v>0</v>
      </c>
      <c r="I26" s="17">
        <v>0</v>
      </c>
      <c r="J26" s="17">
        <v>120</v>
      </c>
      <c r="K26" s="17">
        <v>0</v>
      </c>
      <c r="L26" s="17">
        <v>2500</v>
      </c>
      <c r="M26" s="17">
        <v>0</v>
      </c>
      <c r="N26" s="17">
        <v>0</v>
      </c>
      <c r="O26" s="17">
        <v>0</v>
      </c>
      <c r="P26" s="17">
        <v>687</v>
      </c>
      <c r="Q26" s="22">
        <v>0</v>
      </c>
      <c r="R26" s="9">
        <v>13777</v>
      </c>
      <c r="S26" s="9">
        <v>0</v>
      </c>
      <c r="T26" s="9">
        <v>1571</v>
      </c>
      <c r="U26" s="10">
        <v>15348</v>
      </c>
    </row>
    <row r="27" spans="1:21" ht="13.5">
      <c r="A27" s="3">
        <v>2027</v>
      </c>
      <c r="B27" s="21">
        <v>1500</v>
      </c>
      <c r="C27" s="17">
        <v>9010</v>
      </c>
      <c r="D27" s="17">
        <v>1210</v>
      </c>
      <c r="E27" s="17">
        <v>0</v>
      </c>
      <c r="F27" s="17">
        <v>81</v>
      </c>
      <c r="G27" s="17">
        <v>290</v>
      </c>
      <c r="H27" s="17">
        <v>0</v>
      </c>
      <c r="I27" s="17">
        <v>0</v>
      </c>
      <c r="J27" s="17">
        <v>120</v>
      </c>
      <c r="K27" s="17">
        <v>0</v>
      </c>
      <c r="L27" s="17">
        <v>2500</v>
      </c>
      <c r="M27" s="17">
        <v>0</v>
      </c>
      <c r="N27" s="17">
        <v>0</v>
      </c>
      <c r="O27" s="17">
        <v>0</v>
      </c>
      <c r="P27" s="17">
        <v>703</v>
      </c>
      <c r="Q27" s="22">
        <v>0</v>
      </c>
      <c r="R27" s="9">
        <v>13833</v>
      </c>
      <c r="S27" s="9">
        <v>0</v>
      </c>
      <c r="T27" s="9">
        <v>1581</v>
      </c>
      <c r="U27" s="10">
        <v>15414</v>
      </c>
    </row>
    <row r="28" spans="1:21" ht="13.5">
      <c r="A28" s="3">
        <v>2028</v>
      </c>
      <c r="B28" s="21">
        <v>1500</v>
      </c>
      <c r="C28" s="17">
        <v>9170</v>
      </c>
      <c r="D28" s="17">
        <v>1210</v>
      </c>
      <c r="E28" s="17">
        <v>0</v>
      </c>
      <c r="F28" s="17">
        <v>81</v>
      </c>
      <c r="G28" s="17">
        <v>290</v>
      </c>
      <c r="H28" s="17">
        <v>0</v>
      </c>
      <c r="I28" s="17">
        <v>0</v>
      </c>
      <c r="J28" s="17">
        <v>120</v>
      </c>
      <c r="K28" s="17">
        <v>0</v>
      </c>
      <c r="L28" s="17">
        <v>2400</v>
      </c>
      <c r="M28" s="17">
        <v>0</v>
      </c>
      <c r="N28" s="17">
        <v>0</v>
      </c>
      <c r="O28" s="17">
        <v>0</v>
      </c>
      <c r="P28" s="17">
        <v>691</v>
      </c>
      <c r="Q28" s="22">
        <v>0</v>
      </c>
      <c r="R28" s="9">
        <v>13881</v>
      </c>
      <c r="S28" s="9">
        <v>0</v>
      </c>
      <c r="T28" s="9">
        <v>1581</v>
      </c>
      <c r="U28" s="10">
        <v>15462</v>
      </c>
    </row>
    <row r="29" spans="1:21" ht="13.5">
      <c r="A29" s="3">
        <v>2029</v>
      </c>
      <c r="B29" s="21">
        <v>1500</v>
      </c>
      <c r="C29" s="17">
        <v>9180</v>
      </c>
      <c r="D29" s="17">
        <v>1210</v>
      </c>
      <c r="E29" s="17">
        <v>0</v>
      </c>
      <c r="F29" s="17">
        <v>81</v>
      </c>
      <c r="G29" s="17">
        <v>290</v>
      </c>
      <c r="H29" s="17">
        <v>0</v>
      </c>
      <c r="I29" s="17">
        <v>0</v>
      </c>
      <c r="J29" s="17">
        <v>120</v>
      </c>
      <c r="K29" s="17">
        <v>0</v>
      </c>
      <c r="L29" s="17">
        <v>2400</v>
      </c>
      <c r="M29" s="17">
        <v>0</v>
      </c>
      <c r="N29" s="17">
        <v>0</v>
      </c>
      <c r="O29" s="17">
        <v>0</v>
      </c>
      <c r="P29" s="17">
        <v>699</v>
      </c>
      <c r="Q29" s="22">
        <v>0</v>
      </c>
      <c r="R29" s="9">
        <v>13899</v>
      </c>
      <c r="S29" s="9">
        <v>0</v>
      </c>
      <c r="T29" s="9">
        <v>1581</v>
      </c>
      <c r="U29" s="10">
        <v>15480</v>
      </c>
    </row>
    <row r="30" spans="1:21" ht="13.5">
      <c r="A30" s="4">
        <v>2030</v>
      </c>
      <c r="B30" s="18">
        <v>1500</v>
      </c>
      <c r="C30" s="19">
        <v>9320</v>
      </c>
      <c r="D30" s="19">
        <v>1210</v>
      </c>
      <c r="E30" s="19">
        <v>0</v>
      </c>
      <c r="F30" s="19">
        <v>81</v>
      </c>
      <c r="G30" s="19">
        <v>290</v>
      </c>
      <c r="H30" s="19">
        <v>0</v>
      </c>
      <c r="I30" s="19">
        <v>0</v>
      </c>
      <c r="J30" s="19">
        <v>120</v>
      </c>
      <c r="K30" s="19">
        <v>0</v>
      </c>
      <c r="L30" s="19">
        <v>2400</v>
      </c>
      <c r="M30" s="19">
        <v>0</v>
      </c>
      <c r="N30" s="19">
        <v>0</v>
      </c>
      <c r="O30" s="19">
        <v>0</v>
      </c>
      <c r="P30" s="19">
        <v>688</v>
      </c>
      <c r="Q30" s="20">
        <v>0</v>
      </c>
      <c r="R30" s="11">
        <v>14028</v>
      </c>
      <c r="S30" s="11">
        <v>0</v>
      </c>
      <c r="T30" s="11">
        <v>1581</v>
      </c>
      <c r="U30" s="12">
        <v>15609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16" t="s">
        <v>132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1640</v>
      </c>
      <c r="C16" s="17">
        <v>9846</v>
      </c>
      <c r="D16" s="17">
        <v>899</v>
      </c>
      <c r="E16" s="17">
        <v>0</v>
      </c>
      <c r="F16" s="17">
        <v>51</v>
      </c>
      <c r="G16" s="17">
        <v>281</v>
      </c>
      <c r="H16" s="17">
        <v>0</v>
      </c>
      <c r="I16" s="17">
        <v>0</v>
      </c>
      <c r="J16" s="17">
        <v>144</v>
      </c>
      <c r="K16" s="17">
        <v>0</v>
      </c>
      <c r="L16" s="17">
        <v>1749</v>
      </c>
      <c r="M16" s="17">
        <v>0</v>
      </c>
      <c r="N16" s="17">
        <v>0</v>
      </c>
      <c r="O16" s="17">
        <v>0</v>
      </c>
      <c r="P16" s="17">
        <v>911</v>
      </c>
      <c r="Q16" s="22">
        <v>0</v>
      </c>
      <c r="R16" s="9">
        <v>14290</v>
      </c>
      <c r="S16" s="9">
        <v>0</v>
      </c>
      <c r="T16" s="9">
        <v>1231</v>
      </c>
      <c r="U16" s="10">
        <v>15521</v>
      </c>
    </row>
    <row r="17" spans="1:21" ht="13.5">
      <c r="A17" s="3">
        <v>2017</v>
      </c>
      <c r="B17" s="21">
        <v>1700</v>
      </c>
      <c r="C17" s="17">
        <v>9680</v>
      </c>
      <c r="D17" s="17">
        <v>860</v>
      </c>
      <c r="E17" s="17">
        <v>0</v>
      </c>
      <c r="F17" s="17">
        <v>69</v>
      </c>
      <c r="G17" s="17">
        <v>285</v>
      </c>
      <c r="H17" s="17">
        <v>0</v>
      </c>
      <c r="I17" s="17">
        <v>0</v>
      </c>
      <c r="J17" s="17">
        <v>140</v>
      </c>
      <c r="K17" s="17">
        <v>0</v>
      </c>
      <c r="L17" s="17">
        <v>1700</v>
      </c>
      <c r="M17" s="17">
        <v>0</v>
      </c>
      <c r="N17" s="17">
        <v>0</v>
      </c>
      <c r="O17" s="17">
        <v>0</v>
      </c>
      <c r="P17" s="17">
        <v>791</v>
      </c>
      <c r="Q17" s="22">
        <v>0</v>
      </c>
      <c r="R17" s="9">
        <v>14011</v>
      </c>
      <c r="S17" s="9">
        <v>0</v>
      </c>
      <c r="T17" s="9">
        <v>1214</v>
      </c>
      <c r="U17" s="10">
        <v>15225</v>
      </c>
    </row>
    <row r="18" spans="1:21" ht="13.5">
      <c r="A18" s="3">
        <v>2018</v>
      </c>
      <c r="B18" s="21">
        <v>1700</v>
      </c>
      <c r="C18" s="17">
        <v>9820</v>
      </c>
      <c r="D18" s="17">
        <v>890</v>
      </c>
      <c r="E18" s="17">
        <v>0</v>
      </c>
      <c r="F18" s="17">
        <v>81</v>
      </c>
      <c r="G18" s="17">
        <v>290</v>
      </c>
      <c r="H18" s="17">
        <v>0</v>
      </c>
      <c r="I18" s="17">
        <v>0</v>
      </c>
      <c r="J18" s="17">
        <v>140</v>
      </c>
      <c r="K18" s="17">
        <v>0</v>
      </c>
      <c r="L18" s="17">
        <v>1800</v>
      </c>
      <c r="M18" s="17">
        <v>0</v>
      </c>
      <c r="N18" s="17">
        <v>0</v>
      </c>
      <c r="O18" s="17">
        <v>0</v>
      </c>
      <c r="P18" s="17">
        <v>802</v>
      </c>
      <c r="Q18" s="22">
        <v>0</v>
      </c>
      <c r="R18" s="9">
        <v>14262</v>
      </c>
      <c r="S18" s="9">
        <v>0</v>
      </c>
      <c r="T18" s="9">
        <v>1261</v>
      </c>
      <c r="U18" s="10">
        <v>15523</v>
      </c>
    </row>
    <row r="19" spans="1:21" ht="13.5">
      <c r="A19" s="3">
        <v>2019</v>
      </c>
      <c r="B19" s="21">
        <v>1700</v>
      </c>
      <c r="C19" s="17">
        <v>9770</v>
      </c>
      <c r="D19" s="17">
        <v>910</v>
      </c>
      <c r="E19" s="17">
        <v>0</v>
      </c>
      <c r="F19" s="17">
        <v>81</v>
      </c>
      <c r="G19" s="17">
        <v>290</v>
      </c>
      <c r="H19" s="17">
        <v>0</v>
      </c>
      <c r="I19" s="17">
        <v>0</v>
      </c>
      <c r="J19" s="17">
        <v>140</v>
      </c>
      <c r="K19" s="17">
        <v>0</v>
      </c>
      <c r="L19" s="17">
        <v>1700</v>
      </c>
      <c r="M19" s="17">
        <v>0</v>
      </c>
      <c r="N19" s="17">
        <v>0</v>
      </c>
      <c r="O19" s="17">
        <v>0</v>
      </c>
      <c r="P19" s="17">
        <v>788</v>
      </c>
      <c r="Q19" s="22">
        <v>0</v>
      </c>
      <c r="R19" s="9">
        <v>14098</v>
      </c>
      <c r="S19" s="9">
        <v>0</v>
      </c>
      <c r="T19" s="9">
        <v>1281</v>
      </c>
      <c r="U19" s="10">
        <v>15379</v>
      </c>
    </row>
    <row r="20" spans="1:21" ht="13.5">
      <c r="A20" s="3">
        <v>2020</v>
      </c>
      <c r="B20" s="21">
        <v>1700</v>
      </c>
      <c r="C20" s="17">
        <v>10090</v>
      </c>
      <c r="D20" s="17">
        <v>920</v>
      </c>
      <c r="E20" s="17">
        <v>0</v>
      </c>
      <c r="F20" s="17">
        <v>81</v>
      </c>
      <c r="G20" s="17">
        <v>290</v>
      </c>
      <c r="H20" s="17">
        <v>0</v>
      </c>
      <c r="I20" s="17">
        <v>0</v>
      </c>
      <c r="J20" s="17">
        <v>140</v>
      </c>
      <c r="K20" s="17">
        <v>0</v>
      </c>
      <c r="L20" s="17">
        <v>1700</v>
      </c>
      <c r="M20" s="17">
        <v>0</v>
      </c>
      <c r="N20" s="17">
        <v>0</v>
      </c>
      <c r="O20" s="17">
        <v>0</v>
      </c>
      <c r="P20" s="17">
        <v>772</v>
      </c>
      <c r="Q20" s="22">
        <v>0</v>
      </c>
      <c r="R20" s="9">
        <v>14402</v>
      </c>
      <c r="S20" s="9">
        <v>0</v>
      </c>
      <c r="T20" s="9">
        <v>1291</v>
      </c>
      <c r="U20" s="10">
        <v>15693</v>
      </c>
    </row>
    <row r="21" spans="1:21" ht="13.5">
      <c r="A21" s="3">
        <v>2021</v>
      </c>
      <c r="B21" s="21">
        <v>1600</v>
      </c>
      <c r="C21" s="17">
        <v>9940</v>
      </c>
      <c r="D21" s="17">
        <v>960</v>
      </c>
      <c r="E21" s="17">
        <v>0</v>
      </c>
      <c r="F21" s="17">
        <v>81</v>
      </c>
      <c r="G21" s="17">
        <v>290</v>
      </c>
      <c r="H21" s="17">
        <v>0</v>
      </c>
      <c r="I21" s="17">
        <v>0</v>
      </c>
      <c r="J21" s="17">
        <v>140</v>
      </c>
      <c r="K21" s="17">
        <v>0</v>
      </c>
      <c r="L21" s="17">
        <v>1700</v>
      </c>
      <c r="M21" s="17">
        <v>0</v>
      </c>
      <c r="N21" s="17">
        <v>0</v>
      </c>
      <c r="O21" s="17">
        <v>0</v>
      </c>
      <c r="P21" s="17">
        <v>761</v>
      </c>
      <c r="Q21" s="22">
        <v>0</v>
      </c>
      <c r="R21" s="9">
        <v>14141</v>
      </c>
      <c r="S21" s="9">
        <v>0</v>
      </c>
      <c r="T21" s="9">
        <v>1331</v>
      </c>
      <c r="U21" s="10">
        <v>15472</v>
      </c>
    </row>
    <row r="22" spans="1:21" ht="13.5">
      <c r="A22" s="3">
        <v>2022</v>
      </c>
      <c r="B22" s="21">
        <v>1600</v>
      </c>
      <c r="C22" s="17">
        <v>9650</v>
      </c>
      <c r="D22" s="17">
        <v>1010</v>
      </c>
      <c r="E22" s="17">
        <v>0</v>
      </c>
      <c r="F22" s="17">
        <v>81</v>
      </c>
      <c r="G22" s="17">
        <v>290</v>
      </c>
      <c r="H22" s="17">
        <v>0</v>
      </c>
      <c r="I22" s="17">
        <v>0</v>
      </c>
      <c r="J22" s="17">
        <v>130</v>
      </c>
      <c r="K22" s="17">
        <v>0</v>
      </c>
      <c r="L22" s="17">
        <v>1600</v>
      </c>
      <c r="M22" s="17">
        <v>0</v>
      </c>
      <c r="N22" s="17">
        <v>0</v>
      </c>
      <c r="O22" s="17">
        <v>0</v>
      </c>
      <c r="P22" s="17">
        <v>715</v>
      </c>
      <c r="Q22" s="22">
        <v>0</v>
      </c>
      <c r="R22" s="9">
        <v>13695</v>
      </c>
      <c r="S22" s="9">
        <v>0</v>
      </c>
      <c r="T22" s="9">
        <v>1381</v>
      </c>
      <c r="U22" s="10">
        <v>15076</v>
      </c>
    </row>
    <row r="23" spans="1:21" ht="13.5">
      <c r="A23" s="3">
        <v>2023</v>
      </c>
      <c r="B23" s="21">
        <v>1600</v>
      </c>
      <c r="C23" s="17">
        <v>9430</v>
      </c>
      <c r="D23" s="17">
        <v>1050</v>
      </c>
      <c r="E23" s="17">
        <v>0</v>
      </c>
      <c r="F23" s="17">
        <v>81</v>
      </c>
      <c r="G23" s="17">
        <v>290</v>
      </c>
      <c r="H23" s="17">
        <v>0</v>
      </c>
      <c r="I23" s="17">
        <v>0</v>
      </c>
      <c r="J23" s="17">
        <v>130</v>
      </c>
      <c r="K23" s="17">
        <v>0</v>
      </c>
      <c r="L23" s="17">
        <v>1600</v>
      </c>
      <c r="M23" s="17">
        <v>0</v>
      </c>
      <c r="N23" s="17">
        <v>0</v>
      </c>
      <c r="O23" s="17">
        <v>0</v>
      </c>
      <c r="P23" s="17">
        <v>706</v>
      </c>
      <c r="Q23" s="22">
        <v>0</v>
      </c>
      <c r="R23" s="9">
        <v>13466</v>
      </c>
      <c r="S23" s="9">
        <v>0</v>
      </c>
      <c r="T23" s="9">
        <v>1421</v>
      </c>
      <c r="U23" s="10">
        <v>14887</v>
      </c>
    </row>
    <row r="24" spans="1:21" ht="13.5">
      <c r="A24" s="3">
        <v>2024</v>
      </c>
      <c r="B24" s="21">
        <v>1500</v>
      </c>
      <c r="C24" s="17">
        <v>9130</v>
      </c>
      <c r="D24" s="17">
        <v>1090</v>
      </c>
      <c r="E24" s="17">
        <v>0</v>
      </c>
      <c r="F24" s="17">
        <v>81</v>
      </c>
      <c r="G24" s="17">
        <v>290</v>
      </c>
      <c r="H24" s="17">
        <v>0</v>
      </c>
      <c r="I24" s="17">
        <v>0</v>
      </c>
      <c r="J24" s="17">
        <v>130</v>
      </c>
      <c r="K24" s="17">
        <v>0</v>
      </c>
      <c r="L24" s="17">
        <v>1500</v>
      </c>
      <c r="M24" s="17">
        <v>0</v>
      </c>
      <c r="N24" s="17">
        <v>0</v>
      </c>
      <c r="O24" s="17">
        <v>0</v>
      </c>
      <c r="P24" s="17">
        <v>685</v>
      </c>
      <c r="Q24" s="22">
        <v>0</v>
      </c>
      <c r="R24" s="9">
        <v>12945</v>
      </c>
      <c r="S24" s="9">
        <v>0</v>
      </c>
      <c r="T24" s="9">
        <v>1461</v>
      </c>
      <c r="U24" s="10">
        <v>14406</v>
      </c>
    </row>
    <row r="25" spans="1:21" ht="13.5">
      <c r="A25" s="3">
        <v>2025</v>
      </c>
      <c r="B25" s="21">
        <v>1500</v>
      </c>
      <c r="C25" s="17">
        <v>9030</v>
      </c>
      <c r="D25" s="17">
        <v>1120</v>
      </c>
      <c r="E25" s="17">
        <v>0</v>
      </c>
      <c r="F25" s="17">
        <v>81</v>
      </c>
      <c r="G25" s="17">
        <v>290</v>
      </c>
      <c r="H25" s="17">
        <v>0</v>
      </c>
      <c r="I25" s="17">
        <v>0</v>
      </c>
      <c r="J25" s="17">
        <v>120</v>
      </c>
      <c r="K25" s="17">
        <v>0</v>
      </c>
      <c r="L25" s="17">
        <v>1500</v>
      </c>
      <c r="M25" s="17">
        <v>0</v>
      </c>
      <c r="N25" s="17">
        <v>0</v>
      </c>
      <c r="O25" s="17">
        <v>0</v>
      </c>
      <c r="P25" s="17">
        <v>686</v>
      </c>
      <c r="Q25" s="22">
        <v>0</v>
      </c>
      <c r="R25" s="9">
        <v>12836</v>
      </c>
      <c r="S25" s="9">
        <v>0</v>
      </c>
      <c r="T25" s="9">
        <v>1491</v>
      </c>
      <c r="U25" s="10">
        <v>14327</v>
      </c>
    </row>
    <row r="26" spans="1:21" ht="13.5">
      <c r="A26" s="3">
        <v>2026</v>
      </c>
      <c r="B26" s="21">
        <v>1500</v>
      </c>
      <c r="C26" s="17">
        <v>8930</v>
      </c>
      <c r="D26" s="17">
        <v>1170</v>
      </c>
      <c r="E26" s="17">
        <v>0</v>
      </c>
      <c r="F26" s="17">
        <v>81</v>
      </c>
      <c r="G26" s="17">
        <v>290</v>
      </c>
      <c r="H26" s="17">
        <v>0</v>
      </c>
      <c r="I26" s="17">
        <v>0</v>
      </c>
      <c r="J26" s="17">
        <v>120</v>
      </c>
      <c r="K26" s="17">
        <v>0</v>
      </c>
      <c r="L26" s="17">
        <v>1500</v>
      </c>
      <c r="M26" s="17">
        <v>0</v>
      </c>
      <c r="N26" s="17">
        <v>0</v>
      </c>
      <c r="O26" s="17">
        <v>0</v>
      </c>
      <c r="P26" s="17">
        <v>687</v>
      </c>
      <c r="Q26" s="22">
        <v>0</v>
      </c>
      <c r="R26" s="9">
        <v>12737</v>
      </c>
      <c r="S26" s="9">
        <v>0</v>
      </c>
      <c r="T26" s="9">
        <v>1541</v>
      </c>
      <c r="U26" s="10">
        <v>14278</v>
      </c>
    </row>
    <row r="27" spans="1:21" ht="13.5">
      <c r="A27" s="3">
        <v>2027</v>
      </c>
      <c r="B27" s="21">
        <v>1500</v>
      </c>
      <c r="C27" s="17">
        <v>8970</v>
      </c>
      <c r="D27" s="17">
        <v>1180</v>
      </c>
      <c r="E27" s="17">
        <v>0</v>
      </c>
      <c r="F27" s="17">
        <v>81</v>
      </c>
      <c r="G27" s="17">
        <v>290</v>
      </c>
      <c r="H27" s="17">
        <v>0</v>
      </c>
      <c r="I27" s="17">
        <v>0</v>
      </c>
      <c r="J27" s="17">
        <v>120</v>
      </c>
      <c r="K27" s="17">
        <v>0</v>
      </c>
      <c r="L27" s="17">
        <v>1500</v>
      </c>
      <c r="M27" s="17">
        <v>0</v>
      </c>
      <c r="N27" s="17">
        <v>0</v>
      </c>
      <c r="O27" s="17">
        <v>0</v>
      </c>
      <c r="P27" s="17">
        <v>703</v>
      </c>
      <c r="Q27" s="22">
        <v>0</v>
      </c>
      <c r="R27" s="9">
        <v>12793</v>
      </c>
      <c r="S27" s="9">
        <v>0</v>
      </c>
      <c r="T27" s="9">
        <v>1551</v>
      </c>
      <c r="U27" s="10">
        <v>14344</v>
      </c>
    </row>
    <row r="28" spans="1:21" ht="13.5">
      <c r="A28" s="3">
        <v>2028</v>
      </c>
      <c r="B28" s="21">
        <v>1500</v>
      </c>
      <c r="C28" s="17">
        <v>9130</v>
      </c>
      <c r="D28" s="17">
        <v>1180</v>
      </c>
      <c r="E28" s="17">
        <v>0</v>
      </c>
      <c r="F28" s="17">
        <v>81</v>
      </c>
      <c r="G28" s="17">
        <v>290</v>
      </c>
      <c r="H28" s="17">
        <v>0</v>
      </c>
      <c r="I28" s="17">
        <v>0</v>
      </c>
      <c r="J28" s="17">
        <v>120</v>
      </c>
      <c r="K28" s="17">
        <v>0</v>
      </c>
      <c r="L28" s="17">
        <v>1400</v>
      </c>
      <c r="M28" s="17">
        <v>0</v>
      </c>
      <c r="N28" s="17">
        <v>0</v>
      </c>
      <c r="O28" s="17">
        <v>0</v>
      </c>
      <c r="P28" s="17">
        <v>691</v>
      </c>
      <c r="Q28" s="22">
        <v>0</v>
      </c>
      <c r="R28" s="9">
        <v>12841</v>
      </c>
      <c r="S28" s="9">
        <v>0</v>
      </c>
      <c r="T28" s="9">
        <v>1551</v>
      </c>
      <c r="U28" s="10">
        <v>14392</v>
      </c>
    </row>
    <row r="29" spans="1:21" ht="13.5">
      <c r="A29" s="3">
        <v>2029</v>
      </c>
      <c r="B29" s="21">
        <v>1500</v>
      </c>
      <c r="C29" s="17">
        <v>9140</v>
      </c>
      <c r="D29" s="17">
        <v>1180</v>
      </c>
      <c r="E29" s="17">
        <v>0</v>
      </c>
      <c r="F29" s="17">
        <v>81</v>
      </c>
      <c r="G29" s="17">
        <v>290</v>
      </c>
      <c r="H29" s="17">
        <v>0</v>
      </c>
      <c r="I29" s="17">
        <v>0</v>
      </c>
      <c r="J29" s="17">
        <v>120</v>
      </c>
      <c r="K29" s="17">
        <v>0</v>
      </c>
      <c r="L29" s="17">
        <v>1400</v>
      </c>
      <c r="M29" s="17">
        <v>0</v>
      </c>
      <c r="N29" s="17">
        <v>0</v>
      </c>
      <c r="O29" s="17">
        <v>0</v>
      </c>
      <c r="P29" s="17">
        <v>699</v>
      </c>
      <c r="Q29" s="22">
        <v>0</v>
      </c>
      <c r="R29" s="9">
        <v>12859</v>
      </c>
      <c r="S29" s="9">
        <v>0</v>
      </c>
      <c r="T29" s="9">
        <v>1551</v>
      </c>
      <c r="U29" s="10">
        <v>14410</v>
      </c>
    </row>
    <row r="30" spans="1:21" ht="13.5">
      <c r="A30" s="4">
        <v>2030</v>
      </c>
      <c r="B30" s="18">
        <v>1500</v>
      </c>
      <c r="C30" s="19">
        <v>9280</v>
      </c>
      <c r="D30" s="19">
        <v>1180</v>
      </c>
      <c r="E30" s="19">
        <v>0</v>
      </c>
      <c r="F30" s="19">
        <v>81</v>
      </c>
      <c r="G30" s="19">
        <v>290</v>
      </c>
      <c r="H30" s="19">
        <v>0</v>
      </c>
      <c r="I30" s="19">
        <v>0</v>
      </c>
      <c r="J30" s="19">
        <v>120</v>
      </c>
      <c r="K30" s="19">
        <v>0</v>
      </c>
      <c r="L30" s="19">
        <v>1400</v>
      </c>
      <c r="M30" s="19">
        <v>0</v>
      </c>
      <c r="N30" s="19">
        <v>0</v>
      </c>
      <c r="O30" s="19">
        <v>0</v>
      </c>
      <c r="P30" s="19">
        <v>688</v>
      </c>
      <c r="Q30" s="20">
        <v>0</v>
      </c>
      <c r="R30" s="11">
        <v>12988</v>
      </c>
      <c r="S30" s="11">
        <v>0</v>
      </c>
      <c r="T30" s="11">
        <v>1551</v>
      </c>
      <c r="U30" s="12">
        <v>14539</v>
      </c>
    </row>
    <row r="31" spans="1:21">
      <c r="A31" s="58" t="s">
        <v>203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131</v>
      </c>
      <c r="B3" s="14" t="s">
        <v>144</v>
      </c>
    </row>
    <row r="4" spans="1:21">
      <c r="A4" s="16" t="s">
        <v>133</v>
      </c>
      <c r="B4" s="14" t="s">
        <v>122</v>
      </c>
    </row>
    <row r="5" spans="1:21">
      <c r="A5" s="23"/>
      <c r="B5" s="14"/>
    </row>
    <row r="6" spans="1:21" ht="13.5" customHeight="1"/>
    <row r="7" spans="1:21" ht="18.75" hidden="1" customHeight="1">
      <c r="A7" s="16"/>
    </row>
    <row r="8" spans="1:21" ht="17.2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40</v>
      </c>
      <c r="D16" s="17">
        <v>34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1287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1327</v>
      </c>
      <c r="S16" s="9">
        <v>0</v>
      </c>
      <c r="T16" s="9">
        <v>34</v>
      </c>
      <c r="U16" s="10">
        <v>1361</v>
      </c>
    </row>
    <row r="17" spans="1:21" ht="13.5">
      <c r="A17" s="3">
        <v>2017</v>
      </c>
      <c r="B17" s="21">
        <v>0</v>
      </c>
      <c r="C17" s="17">
        <v>40</v>
      </c>
      <c r="D17" s="17">
        <v>30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1300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1340</v>
      </c>
      <c r="S17" s="9">
        <v>0</v>
      </c>
      <c r="T17" s="9">
        <v>30</v>
      </c>
      <c r="U17" s="10">
        <v>1370</v>
      </c>
    </row>
    <row r="18" spans="1:21" ht="13.5">
      <c r="A18" s="3">
        <v>2018</v>
      </c>
      <c r="B18" s="21">
        <v>0</v>
      </c>
      <c r="C18" s="17">
        <v>40</v>
      </c>
      <c r="D18" s="17">
        <v>30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1200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1240</v>
      </c>
      <c r="S18" s="9">
        <v>0</v>
      </c>
      <c r="T18" s="9">
        <v>30</v>
      </c>
      <c r="U18" s="10">
        <v>1270</v>
      </c>
    </row>
    <row r="19" spans="1:21" ht="13.5">
      <c r="A19" s="3">
        <v>2019</v>
      </c>
      <c r="B19" s="21">
        <v>0</v>
      </c>
      <c r="C19" s="17">
        <v>40</v>
      </c>
      <c r="D19" s="17">
        <v>30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1200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1240</v>
      </c>
      <c r="S19" s="9">
        <v>0</v>
      </c>
      <c r="T19" s="9">
        <v>30</v>
      </c>
      <c r="U19" s="10">
        <v>1270</v>
      </c>
    </row>
    <row r="20" spans="1:21" ht="13.5">
      <c r="A20" s="3">
        <v>2020</v>
      </c>
      <c r="B20" s="21">
        <v>0</v>
      </c>
      <c r="C20" s="17">
        <v>40</v>
      </c>
      <c r="D20" s="17">
        <v>30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1200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1240</v>
      </c>
      <c r="S20" s="9">
        <v>0</v>
      </c>
      <c r="T20" s="9">
        <v>30</v>
      </c>
      <c r="U20" s="10">
        <v>1270</v>
      </c>
    </row>
    <row r="21" spans="1:21" ht="13.5">
      <c r="A21" s="3">
        <v>2021</v>
      </c>
      <c r="B21" s="21">
        <v>0</v>
      </c>
      <c r="C21" s="17">
        <v>40</v>
      </c>
      <c r="D21" s="17">
        <v>30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1200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1240</v>
      </c>
      <c r="S21" s="9">
        <v>0</v>
      </c>
      <c r="T21" s="9">
        <v>30</v>
      </c>
      <c r="U21" s="10">
        <v>1270</v>
      </c>
    </row>
    <row r="22" spans="1:21" ht="13.5">
      <c r="A22" s="3">
        <v>2022</v>
      </c>
      <c r="B22" s="21">
        <v>0</v>
      </c>
      <c r="C22" s="17">
        <v>40</v>
      </c>
      <c r="D22" s="17">
        <v>30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1100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1140</v>
      </c>
      <c r="S22" s="9">
        <v>0</v>
      </c>
      <c r="T22" s="9">
        <v>30</v>
      </c>
      <c r="U22" s="10">
        <v>1170</v>
      </c>
    </row>
    <row r="23" spans="1:21" ht="13.5">
      <c r="A23" s="3">
        <v>2023</v>
      </c>
      <c r="B23" s="21">
        <v>0</v>
      </c>
      <c r="C23" s="17">
        <v>40</v>
      </c>
      <c r="D23" s="17">
        <v>30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1100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1140</v>
      </c>
      <c r="S23" s="9">
        <v>0</v>
      </c>
      <c r="T23" s="9">
        <v>30</v>
      </c>
      <c r="U23" s="10">
        <v>1170</v>
      </c>
    </row>
    <row r="24" spans="1:21" ht="13.5">
      <c r="A24" s="3">
        <v>2024</v>
      </c>
      <c r="B24" s="21">
        <v>0</v>
      </c>
      <c r="C24" s="17">
        <v>40</v>
      </c>
      <c r="D24" s="17">
        <v>30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1100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1140</v>
      </c>
      <c r="S24" s="9">
        <v>0</v>
      </c>
      <c r="T24" s="9">
        <v>30</v>
      </c>
      <c r="U24" s="10">
        <v>1170</v>
      </c>
    </row>
    <row r="25" spans="1:21" ht="13.5">
      <c r="A25" s="3">
        <v>2025</v>
      </c>
      <c r="B25" s="21">
        <v>0</v>
      </c>
      <c r="C25" s="17">
        <v>40</v>
      </c>
      <c r="D25" s="17">
        <v>30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1000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1040</v>
      </c>
      <c r="S25" s="9">
        <v>0</v>
      </c>
      <c r="T25" s="9">
        <v>30</v>
      </c>
      <c r="U25" s="10">
        <v>1070</v>
      </c>
    </row>
    <row r="26" spans="1:21" ht="13.5">
      <c r="A26" s="3">
        <v>2026</v>
      </c>
      <c r="B26" s="21">
        <v>0</v>
      </c>
      <c r="C26" s="17">
        <v>40</v>
      </c>
      <c r="D26" s="17">
        <v>30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1000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1040</v>
      </c>
      <c r="S26" s="9">
        <v>0</v>
      </c>
      <c r="T26" s="9">
        <v>30</v>
      </c>
      <c r="U26" s="10">
        <v>1070</v>
      </c>
    </row>
    <row r="27" spans="1:21" ht="13.5">
      <c r="A27" s="3">
        <v>2027</v>
      </c>
      <c r="B27" s="21">
        <v>0</v>
      </c>
      <c r="C27" s="17">
        <v>40</v>
      </c>
      <c r="D27" s="17">
        <v>30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1000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1040</v>
      </c>
      <c r="S27" s="9">
        <v>0</v>
      </c>
      <c r="T27" s="9">
        <v>30</v>
      </c>
      <c r="U27" s="10">
        <v>1070</v>
      </c>
    </row>
    <row r="28" spans="1:21" ht="13.5">
      <c r="A28" s="3">
        <v>2028</v>
      </c>
      <c r="B28" s="21">
        <v>0</v>
      </c>
      <c r="C28" s="17">
        <v>40</v>
      </c>
      <c r="D28" s="17">
        <v>30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1000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1040</v>
      </c>
      <c r="S28" s="9">
        <v>0</v>
      </c>
      <c r="T28" s="9">
        <v>30</v>
      </c>
      <c r="U28" s="10">
        <v>1070</v>
      </c>
    </row>
    <row r="29" spans="1:21" ht="13.5">
      <c r="A29" s="3">
        <v>2029</v>
      </c>
      <c r="B29" s="21">
        <v>0</v>
      </c>
      <c r="C29" s="17">
        <v>40</v>
      </c>
      <c r="D29" s="17">
        <v>30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1000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1040</v>
      </c>
      <c r="S29" s="9">
        <v>0</v>
      </c>
      <c r="T29" s="9">
        <v>30</v>
      </c>
      <c r="U29" s="10">
        <v>1070</v>
      </c>
    </row>
    <row r="30" spans="1:21" ht="13.5">
      <c r="A30" s="4">
        <v>2030</v>
      </c>
      <c r="B30" s="18">
        <v>0</v>
      </c>
      <c r="C30" s="19">
        <v>40</v>
      </c>
      <c r="D30" s="19">
        <v>30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1000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1040</v>
      </c>
      <c r="S30" s="11">
        <v>0</v>
      </c>
      <c r="T30" s="11">
        <v>30</v>
      </c>
      <c r="U30" s="12">
        <v>1070</v>
      </c>
    </row>
    <row r="31" spans="1:21">
      <c r="A31" s="58" t="s">
        <v>203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134</v>
      </c>
      <c r="B3" s="14" t="s">
        <v>135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6"/>
      <c r="B6" s="14"/>
    </row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66097</v>
      </c>
      <c r="C16" s="17">
        <v>0</v>
      </c>
      <c r="D16" s="17">
        <v>5747</v>
      </c>
      <c r="E16" s="17">
        <v>4486</v>
      </c>
      <c r="F16" s="17">
        <v>1138</v>
      </c>
      <c r="G16" s="17">
        <v>1406</v>
      </c>
      <c r="H16" s="17">
        <v>15639</v>
      </c>
      <c r="I16" s="17">
        <v>2334</v>
      </c>
      <c r="J16" s="17">
        <v>23860</v>
      </c>
      <c r="K16" s="17">
        <v>37671</v>
      </c>
      <c r="L16" s="17">
        <v>9823</v>
      </c>
      <c r="M16" s="17">
        <v>1734</v>
      </c>
      <c r="N16" s="17">
        <v>8000</v>
      </c>
      <c r="O16" s="17">
        <v>2008</v>
      </c>
      <c r="P16" s="17">
        <v>9883</v>
      </c>
      <c r="Q16" s="22">
        <v>3358</v>
      </c>
      <c r="R16" s="9">
        <v>164707</v>
      </c>
      <c r="S16" s="9">
        <v>20186</v>
      </c>
      <c r="T16" s="9">
        <v>8291</v>
      </c>
      <c r="U16" s="10">
        <v>193184</v>
      </c>
    </row>
    <row r="17" spans="1:21" ht="13.5">
      <c r="A17" s="3">
        <v>2017</v>
      </c>
      <c r="B17" s="21">
        <v>65200</v>
      </c>
      <c r="C17" s="17">
        <v>0</v>
      </c>
      <c r="D17" s="17">
        <v>5680</v>
      </c>
      <c r="E17" s="17">
        <v>4500</v>
      </c>
      <c r="F17" s="17">
        <v>1044</v>
      </c>
      <c r="G17" s="17">
        <v>1300</v>
      </c>
      <c r="H17" s="17">
        <v>15201.165099839431</v>
      </c>
      <c r="I17" s="17">
        <v>2404</v>
      </c>
      <c r="J17" s="17">
        <v>23330</v>
      </c>
      <c r="K17" s="17">
        <v>37800</v>
      </c>
      <c r="L17" s="17">
        <v>9600</v>
      </c>
      <c r="M17" s="17">
        <v>1700</v>
      </c>
      <c r="N17" s="17">
        <v>8300</v>
      </c>
      <c r="O17" s="17">
        <v>2000</v>
      </c>
      <c r="P17" s="17">
        <v>9490</v>
      </c>
      <c r="Q17" s="22">
        <v>3400</v>
      </c>
      <c r="R17" s="9">
        <v>162321.16509983945</v>
      </c>
      <c r="S17" s="9">
        <v>20604</v>
      </c>
      <c r="T17" s="9">
        <v>8024</v>
      </c>
      <c r="U17" s="10">
        <v>190949.16509983945</v>
      </c>
    </row>
    <row r="18" spans="1:21" ht="13.5">
      <c r="A18" s="3">
        <v>2018</v>
      </c>
      <c r="B18" s="21">
        <v>63400</v>
      </c>
      <c r="C18" s="17">
        <v>0</v>
      </c>
      <c r="D18" s="17">
        <v>5410</v>
      </c>
      <c r="E18" s="17">
        <v>4300</v>
      </c>
      <c r="F18" s="17">
        <v>1052</v>
      </c>
      <c r="G18" s="17">
        <v>1189</v>
      </c>
      <c r="H18" s="17">
        <v>14886.97705392062</v>
      </c>
      <c r="I18" s="17">
        <v>2428</v>
      </c>
      <c r="J18" s="17">
        <v>22690</v>
      </c>
      <c r="K18" s="17">
        <v>38200</v>
      </c>
      <c r="L18" s="17">
        <v>9400</v>
      </c>
      <c r="M18" s="17">
        <v>1700</v>
      </c>
      <c r="N18" s="17">
        <v>8400</v>
      </c>
      <c r="O18" s="17">
        <v>2100</v>
      </c>
      <c r="P18" s="17">
        <v>9196</v>
      </c>
      <c r="Q18" s="22">
        <v>3500</v>
      </c>
      <c r="R18" s="9">
        <v>159472.97705392062</v>
      </c>
      <c r="S18" s="9">
        <v>20728</v>
      </c>
      <c r="T18" s="9">
        <v>7651</v>
      </c>
      <c r="U18" s="10">
        <v>187851.97705392062</v>
      </c>
    </row>
    <row r="19" spans="1:21" ht="13.5">
      <c r="A19" s="3">
        <v>2019</v>
      </c>
      <c r="B19" s="21">
        <v>62300</v>
      </c>
      <c r="C19" s="17">
        <v>0</v>
      </c>
      <c r="D19" s="17">
        <v>5430</v>
      </c>
      <c r="E19" s="17">
        <v>4200</v>
      </c>
      <c r="F19" s="17">
        <v>1065</v>
      </c>
      <c r="G19" s="17">
        <v>1130</v>
      </c>
      <c r="H19" s="17">
        <v>14568.58640424809</v>
      </c>
      <c r="I19" s="17">
        <v>2445</v>
      </c>
      <c r="J19" s="17">
        <v>21960</v>
      </c>
      <c r="K19" s="17">
        <v>38700</v>
      </c>
      <c r="L19" s="17">
        <v>9200</v>
      </c>
      <c r="M19" s="17">
        <v>1700</v>
      </c>
      <c r="N19" s="17">
        <v>8500</v>
      </c>
      <c r="O19" s="17">
        <v>2000</v>
      </c>
      <c r="P19" s="17">
        <v>8851</v>
      </c>
      <c r="Q19" s="22">
        <v>3500</v>
      </c>
      <c r="R19" s="9">
        <v>157279.58640424808</v>
      </c>
      <c r="S19" s="9">
        <v>20645</v>
      </c>
      <c r="T19" s="9">
        <v>7625</v>
      </c>
      <c r="U19" s="10">
        <v>185549.58640424808</v>
      </c>
    </row>
    <row r="20" spans="1:21" ht="13.5">
      <c r="A20" s="3">
        <v>2020</v>
      </c>
      <c r="B20" s="21">
        <v>62000</v>
      </c>
      <c r="C20" s="17">
        <v>0</v>
      </c>
      <c r="D20" s="17">
        <v>5700</v>
      </c>
      <c r="E20" s="17">
        <v>4200</v>
      </c>
      <c r="F20" s="17">
        <v>1127</v>
      </c>
      <c r="G20" s="17">
        <v>1088</v>
      </c>
      <c r="H20" s="17">
        <v>14188.47652424196</v>
      </c>
      <c r="I20" s="17">
        <v>2445</v>
      </c>
      <c r="J20" s="17">
        <v>21280</v>
      </c>
      <c r="K20" s="17">
        <v>38600</v>
      </c>
      <c r="L20" s="17">
        <v>9000</v>
      </c>
      <c r="M20" s="17">
        <v>1700</v>
      </c>
      <c r="N20" s="17">
        <v>8500</v>
      </c>
      <c r="O20" s="17">
        <v>2000</v>
      </c>
      <c r="P20" s="17">
        <v>8590</v>
      </c>
      <c r="Q20" s="22">
        <v>3500</v>
      </c>
      <c r="R20" s="9">
        <v>155358.47652424197</v>
      </c>
      <c r="S20" s="9">
        <v>20645</v>
      </c>
      <c r="T20" s="9">
        <v>7915</v>
      </c>
      <c r="U20" s="10">
        <v>183918.47652424197</v>
      </c>
    </row>
    <row r="21" spans="1:21" ht="13.5">
      <c r="A21" s="3">
        <v>2021</v>
      </c>
      <c r="B21" s="21">
        <v>61100</v>
      </c>
      <c r="C21" s="17">
        <v>0</v>
      </c>
      <c r="D21" s="17">
        <v>5900</v>
      </c>
      <c r="E21" s="17">
        <v>4200</v>
      </c>
      <c r="F21" s="17">
        <v>1127</v>
      </c>
      <c r="G21" s="17">
        <v>1099</v>
      </c>
      <c r="H21" s="17">
        <v>13987.376724786962</v>
      </c>
      <c r="I21" s="17">
        <v>2445</v>
      </c>
      <c r="J21" s="17">
        <v>20690</v>
      </c>
      <c r="K21" s="17">
        <v>38300</v>
      </c>
      <c r="L21" s="17">
        <v>8800</v>
      </c>
      <c r="M21" s="17">
        <v>1700</v>
      </c>
      <c r="N21" s="17">
        <v>8600</v>
      </c>
      <c r="O21" s="17">
        <v>2000</v>
      </c>
      <c r="P21" s="17">
        <v>8310</v>
      </c>
      <c r="Q21" s="22">
        <v>3500</v>
      </c>
      <c r="R21" s="9">
        <v>152887.37672478697</v>
      </c>
      <c r="S21" s="9">
        <v>20745</v>
      </c>
      <c r="T21" s="9">
        <v>8126</v>
      </c>
      <c r="U21" s="10">
        <v>181758.37672478697</v>
      </c>
    </row>
    <row r="22" spans="1:21" ht="13.5">
      <c r="A22" s="3">
        <v>2022</v>
      </c>
      <c r="B22" s="21">
        <v>60100</v>
      </c>
      <c r="C22" s="17">
        <v>0</v>
      </c>
      <c r="D22" s="17">
        <v>6080</v>
      </c>
      <c r="E22" s="17">
        <v>4300</v>
      </c>
      <c r="F22" s="17">
        <v>1127</v>
      </c>
      <c r="G22" s="17">
        <v>1105</v>
      </c>
      <c r="H22" s="17">
        <v>13944.30871937691</v>
      </c>
      <c r="I22" s="17">
        <v>2445</v>
      </c>
      <c r="J22" s="17">
        <v>20180</v>
      </c>
      <c r="K22" s="17">
        <v>37600</v>
      </c>
      <c r="L22" s="17">
        <v>8600</v>
      </c>
      <c r="M22" s="17">
        <v>1800</v>
      </c>
      <c r="N22" s="17">
        <v>8700</v>
      </c>
      <c r="O22" s="17">
        <v>2000</v>
      </c>
      <c r="P22" s="17">
        <v>8202</v>
      </c>
      <c r="Q22" s="22">
        <v>3500</v>
      </c>
      <c r="R22" s="9">
        <v>150426.30871937692</v>
      </c>
      <c r="S22" s="9">
        <v>20945</v>
      </c>
      <c r="T22" s="9">
        <v>8312</v>
      </c>
      <c r="U22" s="10">
        <v>179683.30871937692</v>
      </c>
    </row>
    <row r="23" spans="1:21" ht="13.5">
      <c r="A23" s="3">
        <v>2023</v>
      </c>
      <c r="B23" s="21">
        <v>58700</v>
      </c>
      <c r="C23" s="17">
        <v>0</v>
      </c>
      <c r="D23" s="17">
        <v>6330</v>
      </c>
      <c r="E23" s="17">
        <v>4300</v>
      </c>
      <c r="F23" s="17">
        <v>1127</v>
      </c>
      <c r="G23" s="17">
        <v>1117</v>
      </c>
      <c r="H23" s="17">
        <v>13931.596711328461</v>
      </c>
      <c r="I23" s="17">
        <v>2445</v>
      </c>
      <c r="J23" s="17">
        <v>19790</v>
      </c>
      <c r="K23" s="17">
        <v>37100</v>
      </c>
      <c r="L23" s="17">
        <v>8400</v>
      </c>
      <c r="M23" s="17">
        <v>1800</v>
      </c>
      <c r="N23" s="17">
        <v>8800</v>
      </c>
      <c r="O23" s="17">
        <v>2000</v>
      </c>
      <c r="P23" s="17">
        <v>8146</v>
      </c>
      <c r="Q23" s="22">
        <v>3500</v>
      </c>
      <c r="R23" s="9">
        <v>147867.59671132846</v>
      </c>
      <c r="S23" s="9">
        <v>21045</v>
      </c>
      <c r="T23" s="9">
        <v>8574</v>
      </c>
      <c r="U23" s="10">
        <v>177486.59671132846</v>
      </c>
    </row>
    <row r="24" spans="1:21" ht="13.5">
      <c r="A24" s="3">
        <v>2024</v>
      </c>
      <c r="B24" s="21">
        <v>58300</v>
      </c>
      <c r="C24" s="17">
        <v>0</v>
      </c>
      <c r="D24" s="17">
        <v>6620</v>
      </c>
      <c r="E24" s="17">
        <v>4500</v>
      </c>
      <c r="F24" s="17">
        <v>1127</v>
      </c>
      <c r="G24" s="17">
        <v>1123</v>
      </c>
      <c r="H24" s="17">
        <v>13994.878893471292</v>
      </c>
      <c r="I24" s="17">
        <v>2445</v>
      </c>
      <c r="J24" s="17">
        <v>19530</v>
      </c>
      <c r="K24" s="17">
        <v>37100</v>
      </c>
      <c r="L24" s="17">
        <v>8400</v>
      </c>
      <c r="M24" s="17">
        <v>1800</v>
      </c>
      <c r="N24" s="17">
        <v>8900</v>
      </c>
      <c r="O24" s="17">
        <v>2100</v>
      </c>
      <c r="P24" s="17">
        <v>8223</v>
      </c>
      <c r="Q24" s="22">
        <v>3600</v>
      </c>
      <c r="R24" s="9">
        <v>147347.87889347129</v>
      </c>
      <c r="S24" s="9">
        <v>21545</v>
      </c>
      <c r="T24" s="9">
        <v>8870</v>
      </c>
      <c r="U24" s="10">
        <v>177762.87889347129</v>
      </c>
    </row>
    <row r="25" spans="1:21" ht="13.5">
      <c r="A25" s="3">
        <v>2025</v>
      </c>
      <c r="B25" s="21">
        <v>58000</v>
      </c>
      <c r="C25" s="17">
        <v>0</v>
      </c>
      <c r="D25" s="17">
        <v>6810</v>
      </c>
      <c r="E25" s="17">
        <v>4600</v>
      </c>
      <c r="F25" s="17">
        <v>1127</v>
      </c>
      <c r="G25" s="17">
        <v>1126</v>
      </c>
      <c r="H25" s="17">
        <v>14062.537340679986</v>
      </c>
      <c r="I25" s="17">
        <v>2445</v>
      </c>
      <c r="J25" s="17">
        <v>19360</v>
      </c>
      <c r="K25" s="17">
        <v>37300</v>
      </c>
      <c r="L25" s="17">
        <v>8400</v>
      </c>
      <c r="M25" s="17">
        <v>1900</v>
      </c>
      <c r="N25" s="17">
        <v>9100</v>
      </c>
      <c r="O25" s="17">
        <v>2100</v>
      </c>
      <c r="P25" s="17">
        <v>8231</v>
      </c>
      <c r="Q25" s="22">
        <v>3600</v>
      </c>
      <c r="R25" s="9">
        <v>147253.53734067999</v>
      </c>
      <c r="S25" s="9">
        <v>21845</v>
      </c>
      <c r="T25" s="9">
        <v>9063</v>
      </c>
      <c r="U25" s="10">
        <v>178161.53734067999</v>
      </c>
    </row>
    <row r="26" spans="1:21" ht="13.5">
      <c r="A26" s="3">
        <v>2026</v>
      </c>
      <c r="B26" s="21">
        <v>58000</v>
      </c>
      <c r="C26" s="17">
        <v>0</v>
      </c>
      <c r="D26" s="17">
        <v>6960</v>
      </c>
      <c r="E26" s="17">
        <v>4700</v>
      </c>
      <c r="F26" s="17">
        <v>1127</v>
      </c>
      <c r="G26" s="17">
        <v>1117</v>
      </c>
      <c r="H26" s="17">
        <v>14160.864375612127</v>
      </c>
      <c r="I26" s="17">
        <v>2445</v>
      </c>
      <c r="J26" s="17">
        <v>19250</v>
      </c>
      <c r="K26" s="17">
        <v>37400</v>
      </c>
      <c r="L26" s="17">
        <v>8400</v>
      </c>
      <c r="M26" s="17">
        <v>1900</v>
      </c>
      <c r="N26" s="17">
        <v>9200</v>
      </c>
      <c r="O26" s="17">
        <v>2100</v>
      </c>
      <c r="P26" s="17">
        <v>8266</v>
      </c>
      <c r="Q26" s="22">
        <v>3600</v>
      </c>
      <c r="R26" s="9">
        <v>147376.86437561212</v>
      </c>
      <c r="S26" s="9">
        <v>22045</v>
      </c>
      <c r="T26" s="9">
        <v>9204</v>
      </c>
      <c r="U26" s="10">
        <v>178625.86437561212</v>
      </c>
    </row>
    <row r="27" spans="1:21" ht="13.5">
      <c r="A27" s="3">
        <v>2027</v>
      </c>
      <c r="B27" s="21">
        <v>58000</v>
      </c>
      <c r="C27" s="17">
        <v>0</v>
      </c>
      <c r="D27" s="17">
        <v>7020</v>
      </c>
      <c r="E27" s="17">
        <v>4700</v>
      </c>
      <c r="F27" s="17">
        <v>1127</v>
      </c>
      <c r="G27" s="17">
        <v>1107</v>
      </c>
      <c r="H27" s="17">
        <v>14309.240600702238</v>
      </c>
      <c r="I27" s="17">
        <v>2445</v>
      </c>
      <c r="J27" s="17">
        <v>19080</v>
      </c>
      <c r="K27" s="17">
        <v>37200</v>
      </c>
      <c r="L27" s="17">
        <v>8300</v>
      </c>
      <c r="M27" s="17">
        <v>1900</v>
      </c>
      <c r="N27" s="17">
        <v>9300</v>
      </c>
      <c r="O27" s="17">
        <v>2100</v>
      </c>
      <c r="P27" s="17">
        <v>8210</v>
      </c>
      <c r="Q27" s="22">
        <v>3700</v>
      </c>
      <c r="R27" s="9">
        <v>146999.24060070224</v>
      </c>
      <c r="S27" s="9">
        <v>22245</v>
      </c>
      <c r="T27" s="9">
        <v>9254</v>
      </c>
      <c r="U27" s="10">
        <v>178498.24060070224</v>
      </c>
    </row>
    <row r="28" spans="1:21" ht="13.5">
      <c r="A28" s="3">
        <v>2028</v>
      </c>
      <c r="B28" s="21">
        <v>58000</v>
      </c>
      <c r="C28" s="17">
        <v>0</v>
      </c>
      <c r="D28" s="17">
        <v>7020</v>
      </c>
      <c r="E28" s="17">
        <v>4700</v>
      </c>
      <c r="F28" s="17">
        <v>1127</v>
      </c>
      <c r="G28" s="17">
        <v>1101</v>
      </c>
      <c r="H28" s="17">
        <v>14495.266598263719</v>
      </c>
      <c r="I28" s="17">
        <v>2445</v>
      </c>
      <c r="J28" s="17">
        <v>18960</v>
      </c>
      <c r="K28" s="17">
        <v>37000</v>
      </c>
      <c r="L28" s="17">
        <v>8300</v>
      </c>
      <c r="M28" s="17">
        <v>1900</v>
      </c>
      <c r="N28" s="17">
        <v>9400</v>
      </c>
      <c r="O28" s="17">
        <v>2100</v>
      </c>
      <c r="P28" s="17">
        <v>8213</v>
      </c>
      <c r="Q28" s="22">
        <v>3700</v>
      </c>
      <c r="R28" s="9">
        <v>146868.26659826373</v>
      </c>
      <c r="S28" s="9">
        <v>22345</v>
      </c>
      <c r="T28" s="9">
        <v>9248</v>
      </c>
      <c r="U28" s="10">
        <v>178461.26659826373</v>
      </c>
    </row>
    <row r="29" spans="1:21" ht="13.5">
      <c r="A29" s="3">
        <v>2029</v>
      </c>
      <c r="B29" s="21">
        <v>58000</v>
      </c>
      <c r="C29" s="17">
        <v>0</v>
      </c>
      <c r="D29" s="17">
        <v>7020</v>
      </c>
      <c r="E29" s="17">
        <v>4700</v>
      </c>
      <c r="F29" s="17">
        <v>1127</v>
      </c>
      <c r="G29" s="17">
        <v>1109</v>
      </c>
      <c r="H29" s="17">
        <v>14517.84256884157</v>
      </c>
      <c r="I29" s="17">
        <v>2445</v>
      </c>
      <c r="J29" s="17">
        <v>18900</v>
      </c>
      <c r="K29" s="17">
        <v>36900</v>
      </c>
      <c r="L29" s="17">
        <v>8300</v>
      </c>
      <c r="M29" s="17">
        <v>1900</v>
      </c>
      <c r="N29" s="17">
        <v>9400</v>
      </c>
      <c r="O29" s="17">
        <v>2100</v>
      </c>
      <c r="P29" s="17">
        <v>8178</v>
      </c>
      <c r="Q29" s="22">
        <v>3700</v>
      </c>
      <c r="R29" s="9">
        <v>146695.84256884159</v>
      </c>
      <c r="S29" s="9">
        <v>22345</v>
      </c>
      <c r="T29" s="9">
        <v>9256</v>
      </c>
      <c r="U29" s="10">
        <v>178296.84256884159</v>
      </c>
    </row>
    <row r="30" spans="1:21" ht="13.5">
      <c r="A30" s="4">
        <v>2030</v>
      </c>
      <c r="B30" s="18">
        <v>58000</v>
      </c>
      <c r="C30" s="19">
        <v>0</v>
      </c>
      <c r="D30" s="19">
        <v>7020</v>
      </c>
      <c r="E30" s="19">
        <v>4800</v>
      </c>
      <c r="F30" s="19">
        <v>1127</v>
      </c>
      <c r="G30" s="19">
        <v>1128</v>
      </c>
      <c r="H30" s="19">
        <v>14576.956879493107</v>
      </c>
      <c r="I30" s="19">
        <v>2445</v>
      </c>
      <c r="J30" s="19">
        <v>18910</v>
      </c>
      <c r="K30" s="19">
        <v>37000</v>
      </c>
      <c r="L30" s="19">
        <v>8400</v>
      </c>
      <c r="M30" s="19">
        <v>1900</v>
      </c>
      <c r="N30" s="19">
        <v>9400</v>
      </c>
      <c r="O30" s="19">
        <v>2100</v>
      </c>
      <c r="P30" s="19">
        <v>8193</v>
      </c>
      <c r="Q30" s="20">
        <v>3700</v>
      </c>
      <c r="R30" s="11">
        <v>146979.95687949311</v>
      </c>
      <c r="S30" s="11">
        <v>22445</v>
      </c>
      <c r="T30" s="11">
        <v>9275</v>
      </c>
      <c r="U30" s="12">
        <v>178699.95687949311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48480</v>
      </c>
      <c r="D16" s="17">
        <v>4790</v>
      </c>
      <c r="E16" s="17">
        <v>2719</v>
      </c>
      <c r="F16" s="17">
        <v>1161</v>
      </c>
      <c r="G16" s="17">
        <v>558</v>
      </c>
      <c r="H16" s="17">
        <v>21152</v>
      </c>
      <c r="I16" s="17">
        <v>118</v>
      </c>
      <c r="J16" s="17">
        <v>20176</v>
      </c>
      <c r="K16" s="17">
        <v>21142</v>
      </c>
      <c r="L16" s="17">
        <v>2154</v>
      </c>
      <c r="M16" s="17">
        <v>4978</v>
      </c>
      <c r="N16" s="17">
        <v>5844</v>
      </c>
      <c r="O16" s="17">
        <v>2400</v>
      </c>
      <c r="P16" s="17">
        <v>984</v>
      </c>
      <c r="Q16" s="22">
        <v>1703</v>
      </c>
      <c r="R16" s="9">
        <v>119066</v>
      </c>
      <c r="S16" s="9">
        <v>12784</v>
      </c>
      <c r="T16" s="9">
        <v>6509</v>
      </c>
      <c r="U16" s="10">
        <v>138359</v>
      </c>
    </row>
    <row r="17" spans="1:21" ht="13.5">
      <c r="A17" s="3">
        <v>2017</v>
      </c>
      <c r="B17" s="21">
        <v>0</v>
      </c>
      <c r="C17" s="17">
        <v>48650</v>
      </c>
      <c r="D17" s="17">
        <v>4610</v>
      </c>
      <c r="E17" s="17">
        <v>2600</v>
      </c>
      <c r="F17" s="17">
        <v>1092</v>
      </c>
      <c r="G17" s="17">
        <v>475</v>
      </c>
      <c r="H17" s="17">
        <v>20778.595485518294</v>
      </c>
      <c r="I17" s="17">
        <v>112</v>
      </c>
      <c r="J17" s="17">
        <v>19840</v>
      </c>
      <c r="K17" s="17">
        <v>21400</v>
      </c>
      <c r="L17" s="17">
        <v>2100</v>
      </c>
      <c r="M17" s="17">
        <v>4900</v>
      </c>
      <c r="N17" s="17">
        <v>6100</v>
      </c>
      <c r="O17" s="17">
        <v>2400</v>
      </c>
      <c r="P17" s="17">
        <v>997</v>
      </c>
      <c r="Q17" s="22">
        <v>1700</v>
      </c>
      <c r="R17" s="9">
        <v>118665.59548551829</v>
      </c>
      <c r="S17" s="9">
        <v>12912</v>
      </c>
      <c r="T17" s="9">
        <v>6177</v>
      </c>
      <c r="U17" s="10">
        <v>137754.59548551828</v>
      </c>
    </row>
    <row r="18" spans="1:21" ht="13.5">
      <c r="A18" s="3">
        <v>2018</v>
      </c>
      <c r="B18" s="21">
        <v>0</v>
      </c>
      <c r="C18" s="17">
        <v>47630</v>
      </c>
      <c r="D18" s="17">
        <v>4600</v>
      </c>
      <c r="E18" s="17">
        <v>2700</v>
      </c>
      <c r="F18" s="17">
        <v>1191</v>
      </c>
      <c r="G18" s="17">
        <v>475</v>
      </c>
      <c r="H18" s="17">
        <v>20509.741485846815</v>
      </c>
      <c r="I18" s="17">
        <v>112</v>
      </c>
      <c r="J18" s="17">
        <v>19370</v>
      </c>
      <c r="K18" s="17">
        <v>21400</v>
      </c>
      <c r="L18" s="17">
        <v>2000</v>
      </c>
      <c r="M18" s="17">
        <v>4800</v>
      </c>
      <c r="N18" s="17">
        <v>6200</v>
      </c>
      <c r="O18" s="17">
        <v>2400</v>
      </c>
      <c r="P18" s="17">
        <v>981</v>
      </c>
      <c r="Q18" s="22">
        <v>1800</v>
      </c>
      <c r="R18" s="9">
        <v>116690.74148584681</v>
      </c>
      <c r="S18" s="9">
        <v>13212</v>
      </c>
      <c r="T18" s="9">
        <v>6266</v>
      </c>
      <c r="U18" s="10">
        <v>136168.74148584681</v>
      </c>
    </row>
    <row r="19" spans="1:21" ht="13.5">
      <c r="A19" s="3">
        <v>2019</v>
      </c>
      <c r="B19" s="21">
        <v>0</v>
      </c>
      <c r="C19" s="17">
        <v>46390</v>
      </c>
      <c r="D19" s="17">
        <v>4710</v>
      </c>
      <c r="E19" s="17">
        <v>2600</v>
      </c>
      <c r="F19" s="17">
        <v>1191</v>
      </c>
      <c r="G19" s="17">
        <v>475</v>
      </c>
      <c r="H19" s="17">
        <v>20056.619407907241</v>
      </c>
      <c r="I19" s="17">
        <v>112</v>
      </c>
      <c r="J19" s="17">
        <v>18790</v>
      </c>
      <c r="K19" s="17">
        <v>21500</v>
      </c>
      <c r="L19" s="17">
        <v>1900</v>
      </c>
      <c r="M19" s="17">
        <v>4700</v>
      </c>
      <c r="N19" s="17">
        <v>6200</v>
      </c>
      <c r="O19" s="17">
        <v>2400</v>
      </c>
      <c r="P19" s="17">
        <v>960</v>
      </c>
      <c r="Q19" s="22">
        <v>1800</v>
      </c>
      <c r="R19" s="9">
        <v>114296.61940790724</v>
      </c>
      <c r="S19" s="9">
        <v>13112</v>
      </c>
      <c r="T19" s="9">
        <v>6376</v>
      </c>
      <c r="U19" s="10">
        <v>133784.61940790724</v>
      </c>
    </row>
    <row r="20" spans="1:21" ht="13.5">
      <c r="A20" s="3">
        <v>2020</v>
      </c>
      <c r="B20" s="21">
        <v>0</v>
      </c>
      <c r="C20" s="17">
        <v>45030</v>
      </c>
      <c r="D20" s="17">
        <v>4960</v>
      </c>
      <c r="E20" s="17">
        <v>2600</v>
      </c>
      <c r="F20" s="17">
        <v>1191</v>
      </c>
      <c r="G20" s="17">
        <v>475</v>
      </c>
      <c r="H20" s="17">
        <v>19375.318229392622</v>
      </c>
      <c r="I20" s="17">
        <v>112</v>
      </c>
      <c r="J20" s="17">
        <v>18250</v>
      </c>
      <c r="K20" s="17">
        <v>21100</v>
      </c>
      <c r="L20" s="17">
        <v>1800</v>
      </c>
      <c r="M20" s="17">
        <v>4500</v>
      </c>
      <c r="N20" s="17">
        <v>6300</v>
      </c>
      <c r="O20" s="17">
        <v>2400</v>
      </c>
      <c r="P20" s="17">
        <v>947</v>
      </c>
      <c r="Q20" s="22">
        <v>1800</v>
      </c>
      <c r="R20" s="9">
        <v>111002.31822939262</v>
      </c>
      <c r="S20" s="9">
        <v>13212</v>
      </c>
      <c r="T20" s="9">
        <v>6626</v>
      </c>
      <c r="U20" s="10">
        <v>130840.31822939262</v>
      </c>
    </row>
    <row r="21" spans="1:21" ht="13.5">
      <c r="A21" s="3">
        <v>2021</v>
      </c>
      <c r="B21" s="21">
        <v>0</v>
      </c>
      <c r="C21" s="17">
        <v>44260</v>
      </c>
      <c r="D21" s="17">
        <v>5210</v>
      </c>
      <c r="E21" s="17">
        <v>2600</v>
      </c>
      <c r="F21" s="17">
        <v>1230.2</v>
      </c>
      <c r="G21" s="17">
        <v>475</v>
      </c>
      <c r="H21" s="17">
        <v>18857.453489966141</v>
      </c>
      <c r="I21" s="17">
        <v>112</v>
      </c>
      <c r="J21" s="17">
        <v>17780</v>
      </c>
      <c r="K21" s="17">
        <v>20900</v>
      </c>
      <c r="L21" s="17">
        <v>1700</v>
      </c>
      <c r="M21" s="17">
        <v>4400</v>
      </c>
      <c r="N21" s="17">
        <v>6300</v>
      </c>
      <c r="O21" s="17">
        <v>2400</v>
      </c>
      <c r="P21" s="17">
        <v>890</v>
      </c>
      <c r="Q21" s="22">
        <v>1800</v>
      </c>
      <c r="R21" s="9">
        <v>108787.45348996614</v>
      </c>
      <c r="S21" s="9">
        <v>13212</v>
      </c>
      <c r="T21" s="9">
        <v>6915.2</v>
      </c>
      <c r="U21" s="10">
        <v>128914.65348996613</v>
      </c>
    </row>
    <row r="22" spans="1:21" ht="13.5">
      <c r="A22" s="3">
        <v>2022</v>
      </c>
      <c r="B22" s="21">
        <v>0</v>
      </c>
      <c r="C22" s="17">
        <v>43740</v>
      </c>
      <c r="D22" s="17">
        <v>5350</v>
      </c>
      <c r="E22" s="17">
        <v>2700</v>
      </c>
      <c r="F22" s="17">
        <v>1230.2</v>
      </c>
      <c r="G22" s="17">
        <v>475</v>
      </c>
      <c r="H22" s="17">
        <v>18544.935110394694</v>
      </c>
      <c r="I22" s="17">
        <v>112</v>
      </c>
      <c r="J22" s="17">
        <v>17310</v>
      </c>
      <c r="K22" s="17">
        <v>20500</v>
      </c>
      <c r="L22" s="17">
        <v>1600</v>
      </c>
      <c r="M22" s="17">
        <v>4300</v>
      </c>
      <c r="N22" s="17">
        <v>6400</v>
      </c>
      <c r="O22" s="17">
        <v>2400</v>
      </c>
      <c r="P22" s="17">
        <v>878</v>
      </c>
      <c r="Q22" s="22">
        <v>1800</v>
      </c>
      <c r="R22" s="9">
        <v>106872.9351103947</v>
      </c>
      <c r="S22" s="9">
        <v>13412</v>
      </c>
      <c r="T22" s="9">
        <v>7055.2</v>
      </c>
      <c r="U22" s="10">
        <v>127340.13511039469</v>
      </c>
    </row>
    <row r="23" spans="1:21" ht="13.5">
      <c r="A23" s="3">
        <v>2023</v>
      </c>
      <c r="B23" s="21">
        <v>0</v>
      </c>
      <c r="C23" s="17">
        <v>43700</v>
      </c>
      <c r="D23" s="17">
        <v>5590</v>
      </c>
      <c r="E23" s="17">
        <v>2700</v>
      </c>
      <c r="F23" s="17">
        <v>1230.2</v>
      </c>
      <c r="G23" s="17">
        <v>475</v>
      </c>
      <c r="H23" s="17">
        <v>18427.657238582124</v>
      </c>
      <c r="I23" s="17">
        <v>112</v>
      </c>
      <c r="J23" s="17">
        <v>16930</v>
      </c>
      <c r="K23" s="17">
        <v>20300</v>
      </c>
      <c r="L23" s="17">
        <v>1600</v>
      </c>
      <c r="M23" s="17">
        <v>4200</v>
      </c>
      <c r="N23" s="17">
        <v>6400</v>
      </c>
      <c r="O23" s="17">
        <v>2400</v>
      </c>
      <c r="P23" s="17">
        <v>853</v>
      </c>
      <c r="Q23" s="22">
        <v>1800</v>
      </c>
      <c r="R23" s="9">
        <v>106010.65723858212</v>
      </c>
      <c r="S23" s="9">
        <v>13412</v>
      </c>
      <c r="T23" s="9">
        <v>7295.2</v>
      </c>
      <c r="U23" s="10">
        <v>126717.85723858212</v>
      </c>
    </row>
    <row r="24" spans="1:21" ht="13.5">
      <c r="A24" s="3">
        <v>2024</v>
      </c>
      <c r="B24" s="21">
        <v>0</v>
      </c>
      <c r="C24" s="17">
        <v>44210</v>
      </c>
      <c r="D24" s="17">
        <v>5850</v>
      </c>
      <c r="E24" s="17">
        <v>2800</v>
      </c>
      <c r="F24" s="17">
        <v>1230.2</v>
      </c>
      <c r="G24" s="17">
        <v>475</v>
      </c>
      <c r="H24" s="17">
        <v>18386.93815088032</v>
      </c>
      <c r="I24" s="17">
        <v>112</v>
      </c>
      <c r="J24" s="17">
        <v>16710</v>
      </c>
      <c r="K24" s="17">
        <v>20700</v>
      </c>
      <c r="L24" s="17">
        <v>1600</v>
      </c>
      <c r="M24" s="17">
        <v>4100</v>
      </c>
      <c r="N24" s="17">
        <v>6500</v>
      </c>
      <c r="O24" s="17">
        <v>2400</v>
      </c>
      <c r="P24" s="17">
        <v>854</v>
      </c>
      <c r="Q24" s="22">
        <v>1800</v>
      </c>
      <c r="R24" s="9">
        <v>106560.93815088032</v>
      </c>
      <c r="S24" s="9">
        <v>13612</v>
      </c>
      <c r="T24" s="9">
        <v>7555.2</v>
      </c>
      <c r="U24" s="10">
        <v>127728.13815088032</v>
      </c>
    </row>
    <row r="25" spans="1:21" ht="13.5">
      <c r="A25" s="3">
        <v>2025</v>
      </c>
      <c r="B25" s="21">
        <v>0</v>
      </c>
      <c r="C25" s="17">
        <v>44420</v>
      </c>
      <c r="D25" s="17">
        <v>5990</v>
      </c>
      <c r="E25" s="17">
        <v>2800</v>
      </c>
      <c r="F25" s="17">
        <v>1230.2</v>
      </c>
      <c r="G25" s="17">
        <v>475</v>
      </c>
      <c r="H25" s="17">
        <v>18454.693866066198</v>
      </c>
      <c r="I25" s="17">
        <v>112</v>
      </c>
      <c r="J25" s="17">
        <v>16510</v>
      </c>
      <c r="K25" s="17">
        <v>20700</v>
      </c>
      <c r="L25" s="17">
        <v>1600</v>
      </c>
      <c r="M25" s="17">
        <v>4000</v>
      </c>
      <c r="N25" s="17">
        <v>6600</v>
      </c>
      <c r="O25" s="17">
        <v>2500</v>
      </c>
      <c r="P25" s="17">
        <v>856</v>
      </c>
      <c r="Q25" s="22">
        <v>1800</v>
      </c>
      <c r="R25" s="9">
        <v>106540.6938660662</v>
      </c>
      <c r="S25" s="9">
        <v>13812</v>
      </c>
      <c r="T25" s="9">
        <v>7695.2</v>
      </c>
      <c r="U25" s="10">
        <v>128047.8938660662</v>
      </c>
    </row>
    <row r="26" spans="1:21" ht="13.5">
      <c r="A26" s="3">
        <v>2026</v>
      </c>
      <c r="B26" s="21">
        <v>0</v>
      </c>
      <c r="C26" s="17">
        <v>44980</v>
      </c>
      <c r="D26" s="17">
        <v>6230</v>
      </c>
      <c r="E26" s="17">
        <v>2900</v>
      </c>
      <c r="F26" s="17">
        <v>1230.2</v>
      </c>
      <c r="G26" s="17">
        <v>475</v>
      </c>
      <c r="H26" s="17">
        <v>18568.291739301309</v>
      </c>
      <c r="I26" s="17">
        <v>112</v>
      </c>
      <c r="J26" s="17">
        <v>16350</v>
      </c>
      <c r="K26" s="17">
        <v>20600</v>
      </c>
      <c r="L26" s="17">
        <v>1600</v>
      </c>
      <c r="M26" s="17">
        <v>4000</v>
      </c>
      <c r="N26" s="17">
        <v>6700</v>
      </c>
      <c r="O26" s="17">
        <v>2500</v>
      </c>
      <c r="P26" s="17">
        <v>875</v>
      </c>
      <c r="Q26" s="22">
        <v>1900</v>
      </c>
      <c r="R26" s="9">
        <v>106973.2917393013</v>
      </c>
      <c r="S26" s="9">
        <v>14112</v>
      </c>
      <c r="T26" s="9">
        <v>7935.2</v>
      </c>
      <c r="U26" s="10">
        <v>129020.4917393013</v>
      </c>
    </row>
    <row r="27" spans="1:21" ht="13.5">
      <c r="A27" s="3">
        <v>2027</v>
      </c>
      <c r="B27" s="21">
        <v>0</v>
      </c>
      <c r="C27" s="17">
        <v>45500</v>
      </c>
      <c r="D27" s="17">
        <v>6250</v>
      </c>
      <c r="E27" s="17">
        <v>2900</v>
      </c>
      <c r="F27" s="17">
        <v>1230.2</v>
      </c>
      <c r="G27" s="17">
        <v>475</v>
      </c>
      <c r="H27" s="17">
        <v>18678.27919982907</v>
      </c>
      <c r="I27" s="17">
        <v>112</v>
      </c>
      <c r="J27" s="17">
        <v>16220</v>
      </c>
      <c r="K27" s="17">
        <v>20300</v>
      </c>
      <c r="L27" s="17">
        <v>1700</v>
      </c>
      <c r="M27" s="17">
        <v>4000</v>
      </c>
      <c r="N27" s="17">
        <v>6800</v>
      </c>
      <c r="O27" s="17">
        <v>2500</v>
      </c>
      <c r="P27" s="17">
        <v>861</v>
      </c>
      <c r="Q27" s="22">
        <v>1900</v>
      </c>
      <c r="R27" s="9">
        <v>107259.27919982906</v>
      </c>
      <c r="S27" s="9">
        <v>14212</v>
      </c>
      <c r="T27" s="9">
        <v>7955.2</v>
      </c>
      <c r="U27" s="10">
        <v>129426.47919982907</v>
      </c>
    </row>
    <row r="28" spans="1:21" ht="13.5">
      <c r="A28" s="3">
        <v>2028</v>
      </c>
      <c r="B28" s="21">
        <v>0</v>
      </c>
      <c r="C28" s="17">
        <v>46160</v>
      </c>
      <c r="D28" s="17">
        <v>6250</v>
      </c>
      <c r="E28" s="17">
        <v>2900</v>
      </c>
      <c r="F28" s="17">
        <v>1230.2</v>
      </c>
      <c r="G28" s="17">
        <v>475</v>
      </c>
      <c r="H28" s="17">
        <v>18855.063210521803</v>
      </c>
      <c r="I28" s="17">
        <v>112</v>
      </c>
      <c r="J28" s="17">
        <v>16100</v>
      </c>
      <c r="K28" s="17">
        <v>20500</v>
      </c>
      <c r="L28" s="17">
        <v>1700</v>
      </c>
      <c r="M28" s="17">
        <v>3900</v>
      </c>
      <c r="N28" s="17">
        <v>6800</v>
      </c>
      <c r="O28" s="17">
        <v>2500</v>
      </c>
      <c r="P28" s="17">
        <v>870</v>
      </c>
      <c r="Q28" s="22">
        <v>1900</v>
      </c>
      <c r="R28" s="9">
        <v>108085.0632105218</v>
      </c>
      <c r="S28" s="9">
        <v>14212</v>
      </c>
      <c r="T28" s="9">
        <v>7955.2</v>
      </c>
      <c r="U28" s="10">
        <v>130252.26321052181</v>
      </c>
    </row>
    <row r="29" spans="1:21" ht="13.5">
      <c r="A29" s="3">
        <v>2029</v>
      </c>
      <c r="B29" s="21">
        <v>0</v>
      </c>
      <c r="C29" s="17">
        <v>47020</v>
      </c>
      <c r="D29" s="17">
        <v>6250</v>
      </c>
      <c r="E29" s="17">
        <v>2900</v>
      </c>
      <c r="F29" s="17">
        <v>1230.2</v>
      </c>
      <c r="G29" s="17">
        <v>475</v>
      </c>
      <c r="H29" s="17">
        <v>19150.818594714216</v>
      </c>
      <c r="I29" s="17">
        <v>112</v>
      </c>
      <c r="J29" s="17">
        <v>16040</v>
      </c>
      <c r="K29" s="17">
        <v>20500</v>
      </c>
      <c r="L29" s="17">
        <v>1700</v>
      </c>
      <c r="M29" s="17">
        <v>3900</v>
      </c>
      <c r="N29" s="17">
        <v>6800</v>
      </c>
      <c r="O29" s="17">
        <v>2500</v>
      </c>
      <c r="P29" s="17">
        <v>857</v>
      </c>
      <c r="Q29" s="22">
        <v>1900</v>
      </c>
      <c r="R29" s="9">
        <v>109167.81859471422</v>
      </c>
      <c r="S29" s="9">
        <v>14212</v>
      </c>
      <c r="T29" s="9">
        <v>7955.2</v>
      </c>
      <c r="U29" s="10">
        <v>131335.01859471423</v>
      </c>
    </row>
    <row r="30" spans="1:21" ht="13.5">
      <c r="A30" s="4">
        <v>2030</v>
      </c>
      <c r="B30" s="18">
        <v>0</v>
      </c>
      <c r="C30" s="19">
        <v>48080</v>
      </c>
      <c r="D30" s="19">
        <v>6250</v>
      </c>
      <c r="E30" s="19">
        <v>2900</v>
      </c>
      <c r="F30" s="19">
        <v>1230.2</v>
      </c>
      <c r="G30" s="19">
        <v>475</v>
      </c>
      <c r="H30" s="19">
        <v>19222.277249650651</v>
      </c>
      <c r="I30" s="19">
        <v>112</v>
      </c>
      <c r="J30" s="19">
        <v>16050</v>
      </c>
      <c r="K30" s="19">
        <v>20500</v>
      </c>
      <c r="L30" s="19">
        <v>1700</v>
      </c>
      <c r="M30" s="19">
        <v>3900</v>
      </c>
      <c r="N30" s="19">
        <v>6900</v>
      </c>
      <c r="O30" s="19">
        <v>2600</v>
      </c>
      <c r="P30" s="19">
        <v>863</v>
      </c>
      <c r="Q30" s="20">
        <v>1900</v>
      </c>
      <c r="R30" s="11">
        <v>110315.27724965065</v>
      </c>
      <c r="S30" s="11">
        <v>14412</v>
      </c>
      <c r="T30" s="11">
        <v>7955.2</v>
      </c>
      <c r="U30" s="12">
        <v>132682.47724965063</v>
      </c>
    </row>
    <row r="31" spans="1:21">
      <c r="A31" s="58" t="s">
        <v>212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/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386141</v>
      </c>
      <c r="C16" s="5">
        <v>434970</v>
      </c>
      <c r="D16" s="5">
        <v>127033</v>
      </c>
      <c r="E16" s="5">
        <v>86111</v>
      </c>
      <c r="F16" s="5">
        <v>22833</v>
      </c>
      <c r="G16" s="5">
        <v>62647</v>
      </c>
      <c r="H16" s="5">
        <v>219253</v>
      </c>
      <c r="I16" s="5">
        <v>53881</v>
      </c>
      <c r="J16" s="5">
        <v>285781</v>
      </c>
      <c r="K16" s="5">
        <v>638798</v>
      </c>
      <c r="L16" s="5">
        <v>138525</v>
      </c>
      <c r="M16" s="5">
        <v>31371</v>
      </c>
      <c r="N16" s="5">
        <v>137565</v>
      </c>
      <c r="O16" s="5">
        <v>71868</v>
      </c>
      <c r="P16" s="5">
        <v>104770</v>
      </c>
      <c r="Q16" s="5">
        <v>71766</v>
      </c>
      <c r="R16" s="9">
        <v>2239609</v>
      </c>
      <c r="S16" s="9">
        <v>421191</v>
      </c>
      <c r="T16" s="9">
        <v>212513</v>
      </c>
      <c r="U16" s="10">
        <v>2873313</v>
      </c>
    </row>
    <row r="17" spans="1:21" ht="13.5">
      <c r="A17" s="3">
        <v>2017</v>
      </c>
      <c r="B17" s="5">
        <v>389000</v>
      </c>
      <c r="C17" s="5">
        <v>440390</v>
      </c>
      <c r="D17" s="5">
        <v>130300</v>
      </c>
      <c r="E17" s="5">
        <v>88320</v>
      </c>
      <c r="F17" s="5">
        <v>23079</v>
      </c>
      <c r="G17" s="5">
        <v>64229</v>
      </c>
      <c r="H17" s="5">
        <v>219440</v>
      </c>
      <c r="I17" s="5">
        <v>55479</v>
      </c>
      <c r="J17" s="5">
        <v>287950</v>
      </c>
      <c r="K17" s="5">
        <v>645300</v>
      </c>
      <c r="L17" s="5">
        <v>140010</v>
      </c>
      <c r="M17" s="5">
        <v>31960</v>
      </c>
      <c r="N17" s="5">
        <v>139030</v>
      </c>
      <c r="O17" s="5">
        <v>72750</v>
      </c>
      <c r="P17" s="5">
        <v>106117</v>
      </c>
      <c r="Q17" s="5">
        <v>72920</v>
      </c>
      <c r="R17" s="9">
        <v>2260167</v>
      </c>
      <c r="S17" s="9">
        <v>428499</v>
      </c>
      <c r="T17" s="9">
        <v>217608</v>
      </c>
      <c r="U17" s="10">
        <v>2906274</v>
      </c>
    </row>
    <row r="18" spans="1:21" ht="13.5">
      <c r="A18" s="3">
        <v>2018</v>
      </c>
      <c r="B18" s="5">
        <v>390900</v>
      </c>
      <c r="C18" s="5">
        <v>444770</v>
      </c>
      <c r="D18" s="5">
        <v>133900</v>
      </c>
      <c r="E18" s="5">
        <v>89490</v>
      </c>
      <c r="F18" s="5">
        <v>23353</v>
      </c>
      <c r="G18" s="5">
        <v>64800</v>
      </c>
      <c r="H18" s="5">
        <v>219832</v>
      </c>
      <c r="I18" s="5">
        <v>55335</v>
      </c>
      <c r="J18" s="5">
        <v>285340</v>
      </c>
      <c r="K18" s="5">
        <v>644800</v>
      </c>
      <c r="L18" s="5">
        <v>140040</v>
      </c>
      <c r="M18" s="5">
        <v>32160</v>
      </c>
      <c r="N18" s="5">
        <v>139860</v>
      </c>
      <c r="O18" s="5">
        <v>73050</v>
      </c>
      <c r="P18" s="5">
        <v>106742</v>
      </c>
      <c r="Q18" s="5">
        <v>73720</v>
      </c>
      <c r="R18" s="9">
        <v>2264584</v>
      </c>
      <c r="S18" s="9">
        <v>431455</v>
      </c>
      <c r="T18" s="9">
        <v>222053</v>
      </c>
      <c r="U18" s="10">
        <v>2918092</v>
      </c>
    </row>
    <row r="19" spans="1:21" ht="13.5">
      <c r="A19" s="3">
        <v>2019</v>
      </c>
      <c r="B19" s="5">
        <v>395600</v>
      </c>
      <c r="C19" s="5">
        <v>452730</v>
      </c>
      <c r="D19" s="5">
        <v>136600</v>
      </c>
      <c r="E19" s="5">
        <v>90700</v>
      </c>
      <c r="F19" s="5">
        <v>23736</v>
      </c>
      <c r="G19" s="5">
        <v>65736</v>
      </c>
      <c r="H19" s="5">
        <v>221116</v>
      </c>
      <c r="I19" s="5">
        <v>54886</v>
      </c>
      <c r="J19" s="5">
        <v>284840</v>
      </c>
      <c r="K19" s="5">
        <v>643900</v>
      </c>
      <c r="L19" s="5">
        <v>140760</v>
      </c>
      <c r="M19" s="5">
        <v>32070</v>
      </c>
      <c r="N19" s="5">
        <v>140680</v>
      </c>
      <c r="O19" s="5">
        <v>73350</v>
      </c>
      <c r="P19" s="5">
        <v>107192</v>
      </c>
      <c r="Q19" s="5">
        <v>74420</v>
      </c>
      <c r="R19" s="9">
        <v>2278208</v>
      </c>
      <c r="S19" s="9">
        <v>434036</v>
      </c>
      <c r="T19" s="9">
        <v>226072</v>
      </c>
      <c r="U19" s="10">
        <v>2938316</v>
      </c>
    </row>
    <row r="20" spans="1:21" ht="13.5">
      <c r="A20" s="3">
        <v>2020</v>
      </c>
      <c r="B20" s="5">
        <v>401100</v>
      </c>
      <c r="C20" s="5">
        <v>461470</v>
      </c>
      <c r="D20" s="5">
        <v>139000</v>
      </c>
      <c r="E20" s="5">
        <v>91310</v>
      </c>
      <c r="F20" s="5">
        <v>24394</v>
      </c>
      <c r="G20" s="5">
        <v>66831</v>
      </c>
      <c r="H20" s="5">
        <v>223921</v>
      </c>
      <c r="I20" s="5">
        <v>53991</v>
      </c>
      <c r="J20" s="5">
        <v>283030</v>
      </c>
      <c r="K20" s="5">
        <v>640700</v>
      </c>
      <c r="L20" s="5">
        <v>141760</v>
      </c>
      <c r="M20" s="5">
        <v>32080</v>
      </c>
      <c r="N20" s="5">
        <v>141290</v>
      </c>
      <c r="O20" s="5">
        <v>73850</v>
      </c>
      <c r="P20" s="5">
        <v>107569</v>
      </c>
      <c r="Q20" s="5">
        <v>74720</v>
      </c>
      <c r="R20" s="9">
        <v>2291630</v>
      </c>
      <c r="S20" s="9">
        <v>435161</v>
      </c>
      <c r="T20" s="9">
        <v>230225</v>
      </c>
      <c r="U20" s="10">
        <v>2957016</v>
      </c>
    </row>
    <row r="21" spans="1:21" ht="13.5">
      <c r="A21" s="3">
        <v>2021</v>
      </c>
      <c r="B21" s="5">
        <v>410000</v>
      </c>
      <c r="C21" s="5">
        <v>472420</v>
      </c>
      <c r="D21" s="5">
        <v>143800</v>
      </c>
      <c r="E21" s="5">
        <v>91410</v>
      </c>
      <c r="F21" s="5">
        <v>25241</v>
      </c>
      <c r="G21" s="5">
        <v>68350</v>
      </c>
      <c r="H21" s="5">
        <v>226911</v>
      </c>
      <c r="I21" s="5">
        <v>53203</v>
      </c>
      <c r="J21" s="5">
        <v>283530</v>
      </c>
      <c r="K21" s="5">
        <v>641700</v>
      </c>
      <c r="L21" s="5">
        <v>142760</v>
      </c>
      <c r="M21" s="5">
        <v>31980</v>
      </c>
      <c r="N21" s="5">
        <v>141990</v>
      </c>
      <c r="O21" s="5">
        <v>74050</v>
      </c>
      <c r="P21" s="5">
        <v>108243</v>
      </c>
      <c r="Q21" s="5">
        <v>74620</v>
      </c>
      <c r="R21" s="9">
        <v>2317544</v>
      </c>
      <c r="S21" s="9">
        <v>435273</v>
      </c>
      <c r="T21" s="9">
        <v>237391</v>
      </c>
      <c r="U21" s="10">
        <v>2990208</v>
      </c>
    </row>
    <row r="22" spans="1:21" ht="13.5">
      <c r="A22" s="3">
        <v>2022</v>
      </c>
      <c r="B22" s="5">
        <v>419900</v>
      </c>
      <c r="C22" s="5">
        <v>479450</v>
      </c>
      <c r="D22" s="5">
        <v>147700</v>
      </c>
      <c r="E22" s="5">
        <v>91810</v>
      </c>
      <c r="F22" s="5">
        <v>25962</v>
      </c>
      <c r="G22" s="5">
        <v>69945</v>
      </c>
      <c r="H22" s="5">
        <v>230169</v>
      </c>
      <c r="I22" s="5">
        <v>52476</v>
      </c>
      <c r="J22" s="5">
        <v>284230</v>
      </c>
      <c r="K22" s="5">
        <v>642400</v>
      </c>
      <c r="L22" s="5">
        <v>144760</v>
      </c>
      <c r="M22" s="5">
        <v>32290</v>
      </c>
      <c r="N22" s="5">
        <v>142400</v>
      </c>
      <c r="O22" s="5">
        <v>73950</v>
      </c>
      <c r="P22" s="5">
        <v>108322</v>
      </c>
      <c r="Q22" s="5">
        <v>74330</v>
      </c>
      <c r="R22" s="9">
        <v>2341521</v>
      </c>
      <c r="S22" s="9">
        <v>434966</v>
      </c>
      <c r="T22" s="9">
        <v>243607</v>
      </c>
      <c r="U22" s="10">
        <v>3020094</v>
      </c>
    </row>
    <row r="23" spans="1:21" ht="13.5">
      <c r="A23" s="3">
        <v>2023</v>
      </c>
      <c r="B23" s="5">
        <v>428600</v>
      </c>
      <c r="C23" s="5">
        <v>483430</v>
      </c>
      <c r="D23" s="5">
        <v>150900</v>
      </c>
      <c r="E23" s="5">
        <v>92020</v>
      </c>
      <c r="F23" s="5">
        <v>26499</v>
      </c>
      <c r="G23" s="5">
        <v>71019</v>
      </c>
      <c r="H23" s="5">
        <v>233590</v>
      </c>
      <c r="I23" s="5">
        <v>51694</v>
      </c>
      <c r="J23" s="5">
        <v>284430</v>
      </c>
      <c r="K23" s="5">
        <v>643800</v>
      </c>
      <c r="L23" s="5">
        <v>145760</v>
      </c>
      <c r="M23" s="5">
        <v>32990</v>
      </c>
      <c r="N23" s="5">
        <v>142400</v>
      </c>
      <c r="O23" s="5">
        <v>73250</v>
      </c>
      <c r="P23" s="5">
        <v>108295</v>
      </c>
      <c r="Q23" s="5">
        <v>73730</v>
      </c>
      <c r="R23" s="9">
        <v>2360895</v>
      </c>
      <c r="S23" s="9">
        <v>433094</v>
      </c>
      <c r="T23" s="9">
        <v>248418</v>
      </c>
      <c r="U23" s="10">
        <v>3042407</v>
      </c>
    </row>
    <row r="24" spans="1:21" ht="13.5">
      <c r="A24" s="3">
        <v>2024</v>
      </c>
      <c r="B24" s="5">
        <v>435700</v>
      </c>
      <c r="C24" s="5">
        <v>485050</v>
      </c>
      <c r="D24" s="5">
        <v>153000</v>
      </c>
      <c r="E24" s="5">
        <v>91110</v>
      </c>
      <c r="F24" s="5">
        <v>26793</v>
      </c>
      <c r="G24" s="5">
        <v>71828</v>
      </c>
      <c r="H24" s="5">
        <v>236380</v>
      </c>
      <c r="I24" s="5">
        <v>50798</v>
      </c>
      <c r="J24" s="5">
        <v>285140</v>
      </c>
      <c r="K24" s="5">
        <v>646600</v>
      </c>
      <c r="L24" s="5">
        <v>146260</v>
      </c>
      <c r="M24" s="5">
        <v>33490</v>
      </c>
      <c r="N24" s="5">
        <v>141790</v>
      </c>
      <c r="O24" s="5">
        <v>72000</v>
      </c>
      <c r="P24" s="5">
        <v>107973</v>
      </c>
      <c r="Q24" s="5">
        <v>73040</v>
      </c>
      <c r="R24" s="9">
        <v>2376593</v>
      </c>
      <c r="S24" s="9">
        <v>428738</v>
      </c>
      <c r="T24" s="9">
        <v>251621</v>
      </c>
      <c r="U24" s="10">
        <v>3056952</v>
      </c>
    </row>
    <row r="25" spans="1:21" ht="13.5">
      <c r="A25" s="3">
        <v>2025</v>
      </c>
      <c r="B25" s="49">
        <v>441200</v>
      </c>
      <c r="C25" s="5">
        <v>484570</v>
      </c>
      <c r="D25" s="5">
        <v>154900</v>
      </c>
      <c r="E25" s="5">
        <v>89490</v>
      </c>
      <c r="F25" s="5">
        <v>26794</v>
      </c>
      <c r="G25" s="5">
        <v>72486</v>
      </c>
      <c r="H25" s="5">
        <v>237857</v>
      </c>
      <c r="I25" s="5">
        <v>49539</v>
      </c>
      <c r="J25" s="5">
        <v>285740</v>
      </c>
      <c r="K25" s="5">
        <v>649400</v>
      </c>
      <c r="L25" s="5">
        <v>146360</v>
      </c>
      <c r="M25" s="5">
        <v>33790</v>
      </c>
      <c r="N25" s="5">
        <v>140690</v>
      </c>
      <c r="O25" s="5">
        <v>70700</v>
      </c>
      <c r="P25" s="5">
        <v>107795</v>
      </c>
      <c r="Q25" s="50">
        <v>72450</v>
      </c>
      <c r="R25" s="9">
        <v>2386712</v>
      </c>
      <c r="S25" s="9">
        <v>422869</v>
      </c>
      <c r="T25" s="9">
        <v>254180</v>
      </c>
      <c r="U25" s="10">
        <v>3063761</v>
      </c>
    </row>
    <row r="26" spans="1:21" ht="13.5">
      <c r="A26" s="3">
        <v>2026</v>
      </c>
      <c r="B26" s="5">
        <v>441200</v>
      </c>
      <c r="C26" s="5">
        <v>485840</v>
      </c>
      <c r="D26" s="5">
        <v>155700</v>
      </c>
      <c r="E26" s="5">
        <v>87160</v>
      </c>
      <c r="F26" s="5">
        <v>26669</v>
      </c>
      <c r="G26" s="5">
        <v>73104</v>
      </c>
      <c r="H26" s="5">
        <v>238647</v>
      </c>
      <c r="I26" s="5">
        <v>48725</v>
      </c>
      <c r="J26" s="5">
        <v>285940</v>
      </c>
      <c r="K26" s="5">
        <v>651800</v>
      </c>
      <c r="L26" s="5">
        <v>145560</v>
      </c>
      <c r="M26" s="5">
        <v>33900</v>
      </c>
      <c r="N26" s="5">
        <v>139180</v>
      </c>
      <c r="O26" s="5">
        <v>69300</v>
      </c>
      <c r="P26" s="5">
        <v>107526</v>
      </c>
      <c r="Q26" s="5">
        <v>71750</v>
      </c>
      <c r="R26" s="9">
        <v>2390413</v>
      </c>
      <c r="S26" s="9">
        <v>416115</v>
      </c>
      <c r="T26" s="9">
        <v>255473</v>
      </c>
      <c r="U26" s="10">
        <v>3062001</v>
      </c>
    </row>
    <row r="27" spans="1:21" ht="13.5">
      <c r="A27" s="3">
        <v>2027</v>
      </c>
      <c r="B27" s="5">
        <v>441200</v>
      </c>
      <c r="C27" s="5">
        <v>487700</v>
      </c>
      <c r="D27" s="5">
        <v>154100</v>
      </c>
      <c r="E27" s="5">
        <v>84530</v>
      </c>
      <c r="F27" s="5">
        <v>26469</v>
      </c>
      <c r="G27" s="5">
        <v>73611</v>
      </c>
      <c r="H27" s="5">
        <v>238800</v>
      </c>
      <c r="I27" s="5">
        <v>47880</v>
      </c>
      <c r="J27" s="5">
        <v>285740</v>
      </c>
      <c r="K27" s="5">
        <v>653500</v>
      </c>
      <c r="L27" s="5">
        <v>145360</v>
      </c>
      <c r="M27" s="5">
        <v>33800</v>
      </c>
      <c r="N27" s="5">
        <v>137470</v>
      </c>
      <c r="O27" s="5">
        <v>67900</v>
      </c>
      <c r="P27" s="5">
        <v>107235</v>
      </c>
      <c r="Q27" s="5">
        <v>70960</v>
      </c>
      <c r="R27" s="9">
        <v>2393335</v>
      </c>
      <c r="S27" s="9">
        <v>408740</v>
      </c>
      <c r="T27" s="9">
        <v>254180</v>
      </c>
      <c r="U27" s="10">
        <v>3056255</v>
      </c>
    </row>
    <row r="28" spans="1:21" ht="13.5">
      <c r="A28" s="3">
        <v>2028</v>
      </c>
      <c r="B28" s="5">
        <v>441200</v>
      </c>
      <c r="C28" s="5">
        <v>488710</v>
      </c>
      <c r="D28" s="5">
        <v>152900</v>
      </c>
      <c r="E28" s="5">
        <v>81910</v>
      </c>
      <c r="F28" s="5">
        <v>26300</v>
      </c>
      <c r="G28" s="5">
        <v>73952</v>
      </c>
      <c r="H28" s="5">
        <v>238253</v>
      </c>
      <c r="I28" s="5">
        <v>46937</v>
      </c>
      <c r="J28" s="5">
        <v>284940</v>
      </c>
      <c r="K28" s="5">
        <v>654700</v>
      </c>
      <c r="L28" s="5">
        <v>144860</v>
      </c>
      <c r="M28" s="5">
        <v>33600</v>
      </c>
      <c r="N28" s="5">
        <v>135450</v>
      </c>
      <c r="O28" s="5">
        <v>66300</v>
      </c>
      <c r="P28" s="5">
        <v>106789</v>
      </c>
      <c r="Q28" s="5">
        <v>69960</v>
      </c>
      <c r="R28" s="9">
        <v>2393052</v>
      </c>
      <c r="S28" s="9">
        <v>400557</v>
      </c>
      <c r="T28" s="9">
        <v>253152</v>
      </c>
      <c r="U28" s="10">
        <v>3046761</v>
      </c>
    </row>
    <row r="29" spans="1:21" ht="13.5">
      <c r="A29" s="3">
        <v>2029</v>
      </c>
      <c r="B29" s="5">
        <v>441200</v>
      </c>
      <c r="C29" s="5">
        <v>489040</v>
      </c>
      <c r="D29" s="5">
        <v>151800</v>
      </c>
      <c r="E29" s="5">
        <v>79580</v>
      </c>
      <c r="F29" s="5">
        <v>26159</v>
      </c>
      <c r="G29" s="5">
        <v>74172</v>
      </c>
      <c r="H29" s="5">
        <v>237056</v>
      </c>
      <c r="I29" s="5">
        <v>45895</v>
      </c>
      <c r="J29" s="5">
        <v>283630</v>
      </c>
      <c r="K29" s="5">
        <v>655000</v>
      </c>
      <c r="L29" s="5">
        <v>144160</v>
      </c>
      <c r="M29" s="5">
        <v>33400</v>
      </c>
      <c r="N29" s="5">
        <v>133340</v>
      </c>
      <c r="O29" s="5">
        <v>64800</v>
      </c>
      <c r="P29" s="5">
        <v>106252</v>
      </c>
      <c r="Q29" s="5">
        <v>68960</v>
      </c>
      <c r="R29" s="9">
        <v>2389738</v>
      </c>
      <c r="S29" s="9">
        <v>392575</v>
      </c>
      <c r="T29" s="9">
        <v>252131</v>
      </c>
      <c r="U29" s="10">
        <v>3034444</v>
      </c>
    </row>
    <row r="30" spans="1:21" ht="13.5">
      <c r="A30" s="4">
        <v>2030</v>
      </c>
      <c r="B30" s="6">
        <v>441200</v>
      </c>
      <c r="C30" s="7">
        <v>488780</v>
      </c>
      <c r="D30" s="7">
        <v>150700</v>
      </c>
      <c r="E30" s="7">
        <v>77250</v>
      </c>
      <c r="F30" s="7">
        <v>26041</v>
      </c>
      <c r="G30" s="7">
        <v>74302</v>
      </c>
      <c r="H30" s="7">
        <v>235283</v>
      </c>
      <c r="I30" s="7">
        <v>44808</v>
      </c>
      <c r="J30" s="7">
        <v>281820</v>
      </c>
      <c r="K30" s="7">
        <v>654300</v>
      </c>
      <c r="L30" s="7">
        <v>143160</v>
      </c>
      <c r="M30" s="7">
        <v>33000</v>
      </c>
      <c r="N30" s="7">
        <v>131230</v>
      </c>
      <c r="O30" s="7">
        <v>63200</v>
      </c>
      <c r="P30" s="7">
        <v>105661</v>
      </c>
      <c r="Q30" s="8">
        <v>67870</v>
      </c>
      <c r="R30" s="11">
        <v>2383204</v>
      </c>
      <c r="S30" s="11">
        <v>384358</v>
      </c>
      <c r="T30" s="11">
        <v>251043</v>
      </c>
      <c r="U30" s="12">
        <v>3018605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16" t="s">
        <v>137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25379</v>
      </c>
      <c r="D16" s="17">
        <v>4523</v>
      </c>
      <c r="E16" s="17">
        <v>2719</v>
      </c>
      <c r="F16" s="17">
        <v>953</v>
      </c>
      <c r="G16" s="17">
        <v>558</v>
      </c>
      <c r="H16" s="17">
        <v>21081</v>
      </c>
      <c r="I16" s="17">
        <v>118</v>
      </c>
      <c r="J16" s="17">
        <v>10916</v>
      </c>
      <c r="K16" s="17">
        <v>11016</v>
      </c>
      <c r="L16" s="17">
        <v>2154</v>
      </c>
      <c r="M16" s="17">
        <v>4906</v>
      </c>
      <c r="N16" s="17">
        <v>5844</v>
      </c>
      <c r="O16" s="17">
        <v>2400</v>
      </c>
      <c r="P16" s="17">
        <v>957</v>
      </c>
      <c r="Q16" s="22">
        <v>1703</v>
      </c>
      <c r="R16" s="9">
        <v>76409</v>
      </c>
      <c r="S16" s="9">
        <v>12784</v>
      </c>
      <c r="T16" s="9">
        <v>6034</v>
      </c>
      <c r="U16" s="10">
        <v>95227</v>
      </c>
    </row>
    <row r="17" spans="1:21" ht="13.5">
      <c r="A17" s="3">
        <v>2017</v>
      </c>
      <c r="B17" s="21">
        <v>0</v>
      </c>
      <c r="C17" s="17">
        <v>26440</v>
      </c>
      <c r="D17" s="17">
        <v>4350</v>
      </c>
      <c r="E17" s="17">
        <v>2600</v>
      </c>
      <c r="F17" s="17">
        <v>886</v>
      </c>
      <c r="G17" s="17">
        <v>475</v>
      </c>
      <c r="H17" s="17">
        <v>20707.205601798636</v>
      </c>
      <c r="I17" s="17">
        <v>112</v>
      </c>
      <c r="J17" s="17">
        <v>10780</v>
      </c>
      <c r="K17" s="17">
        <v>11100</v>
      </c>
      <c r="L17" s="17">
        <v>2100</v>
      </c>
      <c r="M17" s="17">
        <v>4800</v>
      </c>
      <c r="N17" s="17">
        <v>6100</v>
      </c>
      <c r="O17" s="17">
        <v>2400</v>
      </c>
      <c r="P17" s="17">
        <v>970</v>
      </c>
      <c r="Q17" s="22">
        <v>1700</v>
      </c>
      <c r="R17" s="9">
        <v>76897.205601798632</v>
      </c>
      <c r="S17" s="9">
        <v>12912</v>
      </c>
      <c r="T17" s="9">
        <v>5711</v>
      </c>
      <c r="U17" s="10">
        <v>95520.205601798632</v>
      </c>
    </row>
    <row r="18" spans="1:21" ht="13.5">
      <c r="A18" s="3">
        <v>2018</v>
      </c>
      <c r="B18" s="21">
        <v>0</v>
      </c>
      <c r="C18" s="17">
        <v>26160</v>
      </c>
      <c r="D18" s="17">
        <v>4340</v>
      </c>
      <c r="E18" s="17">
        <v>2700</v>
      </c>
      <c r="F18" s="17">
        <v>984</v>
      </c>
      <c r="G18" s="17">
        <v>475</v>
      </c>
      <c r="H18" s="17">
        <v>20439.114061125874</v>
      </c>
      <c r="I18" s="17">
        <v>112</v>
      </c>
      <c r="J18" s="17">
        <v>10590</v>
      </c>
      <c r="K18" s="17">
        <v>11100</v>
      </c>
      <c r="L18" s="17">
        <v>2000</v>
      </c>
      <c r="M18" s="17">
        <v>4700</v>
      </c>
      <c r="N18" s="17">
        <v>6200</v>
      </c>
      <c r="O18" s="17">
        <v>2400</v>
      </c>
      <c r="P18" s="17">
        <v>954</v>
      </c>
      <c r="Q18" s="22">
        <v>1800</v>
      </c>
      <c r="R18" s="9">
        <v>75943.114061125874</v>
      </c>
      <c r="S18" s="9">
        <v>13212</v>
      </c>
      <c r="T18" s="9">
        <v>5799</v>
      </c>
      <c r="U18" s="10">
        <v>94954.114061125874</v>
      </c>
    </row>
    <row r="19" spans="1:21" ht="13.5">
      <c r="A19" s="3">
        <v>2019</v>
      </c>
      <c r="B19" s="21">
        <v>0</v>
      </c>
      <c r="C19" s="17">
        <v>25330</v>
      </c>
      <c r="D19" s="17">
        <v>4440</v>
      </c>
      <c r="E19" s="17">
        <v>2600</v>
      </c>
      <c r="F19" s="17">
        <v>984</v>
      </c>
      <c r="G19" s="17">
        <v>475</v>
      </c>
      <c r="H19" s="17">
        <v>19987.524889694781</v>
      </c>
      <c r="I19" s="17">
        <v>112</v>
      </c>
      <c r="J19" s="17">
        <v>10310</v>
      </c>
      <c r="K19" s="17">
        <v>11100</v>
      </c>
      <c r="L19" s="17">
        <v>1900</v>
      </c>
      <c r="M19" s="17">
        <v>4600</v>
      </c>
      <c r="N19" s="17">
        <v>6200</v>
      </c>
      <c r="O19" s="17">
        <v>2400</v>
      </c>
      <c r="P19" s="17">
        <v>934</v>
      </c>
      <c r="Q19" s="22">
        <v>1800</v>
      </c>
      <c r="R19" s="9">
        <v>74161.524889694789</v>
      </c>
      <c r="S19" s="9">
        <v>13112</v>
      </c>
      <c r="T19" s="9">
        <v>5899</v>
      </c>
      <c r="U19" s="10">
        <v>93172.524889694789</v>
      </c>
    </row>
    <row r="20" spans="1:21" ht="13.5">
      <c r="A20" s="3">
        <v>2020</v>
      </c>
      <c r="B20" s="21">
        <v>0</v>
      </c>
      <c r="C20" s="17">
        <v>24740</v>
      </c>
      <c r="D20" s="17">
        <v>4680</v>
      </c>
      <c r="E20" s="17">
        <v>2600</v>
      </c>
      <c r="F20" s="17">
        <v>984</v>
      </c>
      <c r="G20" s="17">
        <v>475</v>
      </c>
      <c r="H20" s="17">
        <v>19308.520408105865</v>
      </c>
      <c r="I20" s="17">
        <v>112</v>
      </c>
      <c r="J20" s="17">
        <v>10000</v>
      </c>
      <c r="K20" s="17">
        <v>10900</v>
      </c>
      <c r="L20" s="17">
        <v>1800</v>
      </c>
      <c r="M20" s="17">
        <v>4400</v>
      </c>
      <c r="N20" s="17">
        <v>6300</v>
      </c>
      <c r="O20" s="17">
        <v>2400</v>
      </c>
      <c r="P20" s="17">
        <v>921</v>
      </c>
      <c r="Q20" s="22">
        <v>1800</v>
      </c>
      <c r="R20" s="9">
        <v>72069.520408105862</v>
      </c>
      <c r="S20" s="9">
        <v>13212</v>
      </c>
      <c r="T20" s="9">
        <v>6139</v>
      </c>
      <c r="U20" s="10">
        <v>91420.520408105862</v>
      </c>
    </row>
    <row r="21" spans="1:21" ht="13.5">
      <c r="A21" s="3">
        <v>2021</v>
      </c>
      <c r="B21" s="21">
        <v>0</v>
      </c>
      <c r="C21" s="17">
        <v>23990</v>
      </c>
      <c r="D21" s="17">
        <v>4920</v>
      </c>
      <c r="E21" s="17">
        <v>2600</v>
      </c>
      <c r="F21" s="17">
        <v>1015</v>
      </c>
      <c r="G21" s="17">
        <v>475</v>
      </c>
      <c r="H21" s="17">
        <v>18792.37896803446</v>
      </c>
      <c r="I21" s="17">
        <v>112</v>
      </c>
      <c r="J21" s="17">
        <v>9730</v>
      </c>
      <c r="K21" s="17">
        <v>10800</v>
      </c>
      <c r="L21" s="17">
        <v>1700</v>
      </c>
      <c r="M21" s="17">
        <v>4300</v>
      </c>
      <c r="N21" s="17">
        <v>6300</v>
      </c>
      <c r="O21" s="17">
        <v>2400</v>
      </c>
      <c r="P21" s="17">
        <v>866</v>
      </c>
      <c r="Q21" s="22">
        <v>1800</v>
      </c>
      <c r="R21" s="9">
        <v>70178.378968034463</v>
      </c>
      <c r="S21" s="9">
        <v>13212</v>
      </c>
      <c r="T21" s="9">
        <v>6410</v>
      </c>
      <c r="U21" s="10">
        <v>89800.378968034463</v>
      </c>
    </row>
    <row r="22" spans="1:21" ht="13.5">
      <c r="A22" s="3">
        <v>2022</v>
      </c>
      <c r="B22" s="21">
        <v>0</v>
      </c>
      <c r="C22" s="17">
        <v>23710</v>
      </c>
      <c r="D22" s="17">
        <v>5050</v>
      </c>
      <c r="E22" s="17">
        <v>2700</v>
      </c>
      <c r="F22" s="17">
        <v>1015</v>
      </c>
      <c r="G22" s="17">
        <v>475</v>
      </c>
      <c r="H22" s="17">
        <v>18481.634703624462</v>
      </c>
      <c r="I22" s="17">
        <v>112</v>
      </c>
      <c r="J22" s="17">
        <v>9480</v>
      </c>
      <c r="K22" s="17">
        <v>10600</v>
      </c>
      <c r="L22" s="17">
        <v>1600</v>
      </c>
      <c r="M22" s="17">
        <v>4200</v>
      </c>
      <c r="N22" s="17">
        <v>6400</v>
      </c>
      <c r="O22" s="17">
        <v>2400</v>
      </c>
      <c r="P22" s="17">
        <v>854</v>
      </c>
      <c r="Q22" s="22">
        <v>1800</v>
      </c>
      <c r="R22" s="9">
        <v>68925.63470362447</v>
      </c>
      <c r="S22" s="9">
        <v>13412</v>
      </c>
      <c r="T22" s="9">
        <v>6540</v>
      </c>
      <c r="U22" s="10">
        <v>88877.63470362447</v>
      </c>
    </row>
    <row r="23" spans="1:21" ht="13.5">
      <c r="A23" s="3">
        <v>2023</v>
      </c>
      <c r="B23" s="21">
        <v>0</v>
      </c>
      <c r="C23" s="17">
        <v>23490</v>
      </c>
      <c r="D23" s="17">
        <v>5280</v>
      </c>
      <c r="E23" s="17">
        <v>2700</v>
      </c>
      <c r="F23" s="17">
        <v>1015</v>
      </c>
      <c r="G23" s="17">
        <v>475</v>
      </c>
      <c r="H23" s="17">
        <v>18365.930790391023</v>
      </c>
      <c r="I23" s="17">
        <v>112</v>
      </c>
      <c r="J23" s="17">
        <v>9230</v>
      </c>
      <c r="K23" s="17">
        <v>10500</v>
      </c>
      <c r="L23" s="17">
        <v>1600</v>
      </c>
      <c r="M23" s="17">
        <v>4100</v>
      </c>
      <c r="N23" s="17">
        <v>6400</v>
      </c>
      <c r="O23" s="17">
        <v>2400</v>
      </c>
      <c r="P23" s="17">
        <v>830</v>
      </c>
      <c r="Q23" s="22">
        <v>1800</v>
      </c>
      <c r="R23" s="9">
        <v>68115.930790391023</v>
      </c>
      <c r="S23" s="9">
        <v>13412</v>
      </c>
      <c r="T23" s="9">
        <v>6770</v>
      </c>
      <c r="U23" s="10">
        <v>88297.930790391023</v>
      </c>
    </row>
    <row r="24" spans="1:21" ht="13.5">
      <c r="A24" s="3">
        <v>2024</v>
      </c>
      <c r="B24" s="21">
        <v>0</v>
      </c>
      <c r="C24" s="17">
        <v>23590</v>
      </c>
      <c r="D24" s="17">
        <v>5520</v>
      </c>
      <c r="E24" s="17">
        <v>2800</v>
      </c>
      <c r="F24" s="17">
        <v>1015</v>
      </c>
      <c r="G24" s="17">
        <v>475</v>
      </c>
      <c r="H24" s="17">
        <v>18326.203276622797</v>
      </c>
      <c r="I24" s="17">
        <v>112</v>
      </c>
      <c r="J24" s="17">
        <v>9060</v>
      </c>
      <c r="K24" s="17">
        <v>10700</v>
      </c>
      <c r="L24" s="17">
        <v>1600</v>
      </c>
      <c r="M24" s="17">
        <v>4000</v>
      </c>
      <c r="N24" s="17">
        <v>6500</v>
      </c>
      <c r="O24" s="17">
        <v>2400</v>
      </c>
      <c r="P24" s="17">
        <v>831</v>
      </c>
      <c r="Q24" s="22">
        <v>1800</v>
      </c>
      <c r="R24" s="9">
        <v>68107.203276622793</v>
      </c>
      <c r="S24" s="9">
        <v>13612</v>
      </c>
      <c r="T24" s="9">
        <v>7010</v>
      </c>
      <c r="U24" s="10">
        <v>88729.203276622793</v>
      </c>
    </row>
    <row r="25" spans="1:21" ht="13.5">
      <c r="A25" s="3">
        <v>2025</v>
      </c>
      <c r="B25" s="21">
        <v>0</v>
      </c>
      <c r="C25" s="17">
        <v>23940</v>
      </c>
      <c r="D25" s="17">
        <v>5650</v>
      </c>
      <c r="E25" s="17">
        <v>2800</v>
      </c>
      <c r="F25" s="17">
        <v>1015</v>
      </c>
      <c r="G25" s="17">
        <v>475</v>
      </c>
      <c r="H25" s="17">
        <v>18394.62947197882</v>
      </c>
      <c r="I25" s="17">
        <v>112</v>
      </c>
      <c r="J25" s="17">
        <v>8950</v>
      </c>
      <c r="K25" s="17">
        <v>10700</v>
      </c>
      <c r="L25" s="17">
        <v>1600</v>
      </c>
      <c r="M25" s="17">
        <v>3900</v>
      </c>
      <c r="N25" s="17">
        <v>6600</v>
      </c>
      <c r="O25" s="17">
        <v>2500</v>
      </c>
      <c r="P25" s="17">
        <v>833</v>
      </c>
      <c r="Q25" s="22">
        <v>1800</v>
      </c>
      <c r="R25" s="9">
        <v>68317.629471978813</v>
      </c>
      <c r="S25" s="9">
        <v>13812</v>
      </c>
      <c r="T25" s="9">
        <v>7140</v>
      </c>
      <c r="U25" s="10">
        <v>89269.629471978813</v>
      </c>
    </row>
    <row r="26" spans="1:21" ht="13.5">
      <c r="A26" s="3">
        <v>2026</v>
      </c>
      <c r="B26" s="21">
        <v>0</v>
      </c>
      <c r="C26" s="17">
        <v>23960</v>
      </c>
      <c r="D26" s="17">
        <v>5880</v>
      </c>
      <c r="E26" s="17">
        <v>2900</v>
      </c>
      <c r="F26" s="17">
        <v>1015</v>
      </c>
      <c r="G26" s="17">
        <v>475</v>
      </c>
      <c r="H26" s="17">
        <v>18508.554541312187</v>
      </c>
      <c r="I26" s="17">
        <v>112</v>
      </c>
      <c r="J26" s="17">
        <v>8840</v>
      </c>
      <c r="K26" s="17">
        <v>10700</v>
      </c>
      <c r="L26" s="17">
        <v>1600</v>
      </c>
      <c r="M26" s="17">
        <v>3900</v>
      </c>
      <c r="N26" s="17">
        <v>6700</v>
      </c>
      <c r="O26" s="17">
        <v>2500</v>
      </c>
      <c r="P26" s="17">
        <v>851</v>
      </c>
      <c r="Q26" s="22">
        <v>1900</v>
      </c>
      <c r="R26" s="9">
        <v>68359.554541312187</v>
      </c>
      <c r="S26" s="9">
        <v>14112</v>
      </c>
      <c r="T26" s="9">
        <v>7370</v>
      </c>
      <c r="U26" s="10">
        <v>89841.554541312187</v>
      </c>
    </row>
    <row r="27" spans="1:21" ht="13.5">
      <c r="A27" s="3">
        <v>2027</v>
      </c>
      <c r="B27" s="21">
        <v>0</v>
      </c>
      <c r="C27" s="17">
        <v>24350</v>
      </c>
      <c r="D27" s="17">
        <v>5900</v>
      </c>
      <c r="E27" s="17">
        <v>2900</v>
      </c>
      <c r="F27" s="17">
        <v>1015</v>
      </c>
      <c r="G27" s="17">
        <v>475</v>
      </c>
      <c r="H27" s="17">
        <v>18618.328974878725</v>
      </c>
      <c r="I27" s="17">
        <v>112</v>
      </c>
      <c r="J27" s="17">
        <v>8770</v>
      </c>
      <c r="K27" s="17">
        <v>10500</v>
      </c>
      <c r="L27" s="17">
        <v>1700</v>
      </c>
      <c r="M27" s="17">
        <v>3900</v>
      </c>
      <c r="N27" s="17">
        <v>6800</v>
      </c>
      <c r="O27" s="17">
        <v>2500</v>
      </c>
      <c r="P27" s="17">
        <v>837</v>
      </c>
      <c r="Q27" s="22">
        <v>1900</v>
      </c>
      <c r="R27" s="9">
        <v>68675.328974878721</v>
      </c>
      <c r="S27" s="9">
        <v>14212</v>
      </c>
      <c r="T27" s="9">
        <v>7390</v>
      </c>
      <c r="U27" s="10">
        <v>90277.328974878721</v>
      </c>
    </row>
    <row r="28" spans="1:21" ht="13.5">
      <c r="A28" s="3">
        <v>2028</v>
      </c>
      <c r="B28" s="21">
        <v>0</v>
      </c>
      <c r="C28" s="17">
        <v>24620</v>
      </c>
      <c r="D28" s="17">
        <v>5900</v>
      </c>
      <c r="E28" s="17">
        <v>2900</v>
      </c>
      <c r="F28" s="17">
        <v>1015</v>
      </c>
      <c r="G28" s="17">
        <v>475</v>
      </c>
      <c r="H28" s="17">
        <v>18794.711230036773</v>
      </c>
      <c r="I28" s="17">
        <v>112</v>
      </c>
      <c r="J28" s="17">
        <v>8700</v>
      </c>
      <c r="K28" s="17">
        <v>10600</v>
      </c>
      <c r="L28" s="17">
        <v>1700</v>
      </c>
      <c r="M28" s="17">
        <v>3800</v>
      </c>
      <c r="N28" s="17">
        <v>6800</v>
      </c>
      <c r="O28" s="17">
        <v>2500</v>
      </c>
      <c r="P28" s="17">
        <v>846</v>
      </c>
      <c r="Q28" s="22">
        <v>1900</v>
      </c>
      <c r="R28" s="9">
        <v>69060.711230036773</v>
      </c>
      <c r="S28" s="9">
        <v>14212</v>
      </c>
      <c r="T28" s="9">
        <v>7390</v>
      </c>
      <c r="U28" s="10">
        <v>90662.711230036773</v>
      </c>
    </row>
    <row r="29" spans="1:21" ht="13.5">
      <c r="A29" s="3">
        <v>2029</v>
      </c>
      <c r="B29" s="21">
        <v>0</v>
      </c>
      <c r="C29" s="17">
        <v>25000</v>
      </c>
      <c r="D29" s="17">
        <v>5900</v>
      </c>
      <c r="E29" s="17">
        <v>2900</v>
      </c>
      <c r="F29" s="17">
        <v>1015</v>
      </c>
      <c r="G29" s="17">
        <v>475</v>
      </c>
      <c r="H29" s="17">
        <v>19089.959787583939</v>
      </c>
      <c r="I29" s="17">
        <v>112</v>
      </c>
      <c r="J29" s="17">
        <v>8640</v>
      </c>
      <c r="K29" s="17">
        <v>10600</v>
      </c>
      <c r="L29" s="17">
        <v>1700</v>
      </c>
      <c r="M29" s="17">
        <v>3800</v>
      </c>
      <c r="N29" s="17">
        <v>6800</v>
      </c>
      <c r="O29" s="17">
        <v>2500</v>
      </c>
      <c r="P29" s="17">
        <v>833</v>
      </c>
      <c r="Q29" s="22">
        <v>1900</v>
      </c>
      <c r="R29" s="9">
        <v>69662.959787583939</v>
      </c>
      <c r="S29" s="9">
        <v>14212</v>
      </c>
      <c r="T29" s="9">
        <v>7390</v>
      </c>
      <c r="U29" s="10">
        <v>91264.959787583939</v>
      </c>
    </row>
    <row r="30" spans="1:21" ht="13.5">
      <c r="A30" s="4">
        <v>2030</v>
      </c>
      <c r="B30" s="18">
        <v>0</v>
      </c>
      <c r="C30" s="19">
        <v>25520</v>
      </c>
      <c r="D30" s="19">
        <v>5900</v>
      </c>
      <c r="E30" s="19">
        <v>2900</v>
      </c>
      <c r="F30" s="19">
        <v>1015</v>
      </c>
      <c r="G30" s="19">
        <v>475</v>
      </c>
      <c r="H30" s="19">
        <v>19160.836834535614</v>
      </c>
      <c r="I30" s="19">
        <v>112</v>
      </c>
      <c r="J30" s="19">
        <v>8640</v>
      </c>
      <c r="K30" s="19">
        <v>10600</v>
      </c>
      <c r="L30" s="19">
        <v>1700</v>
      </c>
      <c r="M30" s="19">
        <v>3800</v>
      </c>
      <c r="N30" s="19">
        <v>6900</v>
      </c>
      <c r="O30" s="19">
        <v>2600</v>
      </c>
      <c r="P30" s="19">
        <v>839</v>
      </c>
      <c r="Q30" s="20">
        <v>1900</v>
      </c>
      <c r="R30" s="11">
        <v>70259.836834535614</v>
      </c>
      <c r="S30" s="11">
        <v>14412</v>
      </c>
      <c r="T30" s="11">
        <v>7390</v>
      </c>
      <c r="U30" s="12">
        <v>92061.836834535614</v>
      </c>
    </row>
    <row r="31" spans="1:21">
      <c r="A31" s="58" t="s">
        <v>212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136</v>
      </c>
      <c r="B3" s="14" t="s">
        <v>143</v>
      </c>
    </row>
    <row r="4" spans="1:21">
      <c r="A4" s="16" t="s">
        <v>138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23101</v>
      </c>
      <c r="D16" s="17">
        <v>267</v>
      </c>
      <c r="E16" s="17">
        <v>0</v>
      </c>
      <c r="F16" s="17">
        <v>208</v>
      </c>
      <c r="G16" s="17">
        <v>0</v>
      </c>
      <c r="H16" s="17">
        <v>71</v>
      </c>
      <c r="I16" s="17">
        <v>0</v>
      </c>
      <c r="J16" s="17">
        <v>9260</v>
      </c>
      <c r="K16" s="17">
        <v>10126</v>
      </c>
      <c r="L16" s="17">
        <v>0</v>
      </c>
      <c r="M16" s="17">
        <v>72</v>
      </c>
      <c r="N16" s="17">
        <v>0</v>
      </c>
      <c r="O16" s="17">
        <v>0</v>
      </c>
      <c r="P16" s="17">
        <v>27</v>
      </c>
      <c r="Q16" s="22">
        <v>0</v>
      </c>
      <c r="R16" s="9">
        <v>42657</v>
      </c>
      <c r="S16" s="9">
        <v>0</v>
      </c>
      <c r="T16" s="9">
        <v>475</v>
      </c>
      <c r="U16" s="10">
        <v>43132</v>
      </c>
    </row>
    <row r="17" spans="1:21" ht="13.5">
      <c r="A17" s="3">
        <v>2017</v>
      </c>
      <c r="B17" s="21">
        <v>0</v>
      </c>
      <c r="C17" s="17">
        <v>22210</v>
      </c>
      <c r="D17" s="17">
        <v>260</v>
      </c>
      <c r="E17" s="17">
        <v>0</v>
      </c>
      <c r="F17" s="17">
        <v>206</v>
      </c>
      <c r="G17" s="17">
        <v>0</v>
      </c>
      <c r="H17" s="17">
        <v>71.389883719658272</v>
      </c>
      <c r="I17" s="17">
        <v>0</v>
      </c>
      <c r="J17" s="17">
        <v>9060</v>
      </c>
      <c r="K17" s="17">
        <v>10300</v>
      </c>
      <c r="L17" s="17">
        <v>0</v>
      </c>
      <c r="M17" s="17">
        <v>100</v>
      </c>
      <c r="N17" s="17">
        <v>0</v>
      </c>
      <c r="O17" s="17">
        <v>0</v>
      </c>
      <c r="P17" s="17">
        <v>27</v>
      </c>
      <c r="Q17" s="22">
        <v>0</v>
      </c>
      <c r="R17" s="9">
        <v>41768.389883719661</v>
      </c>
      <c r="S17" s="9">
        <v>0</v>
      </c>
      <c r="T17" s="9">
        <v>466</v>
      </c>
      <c r="U17" s="10">
        <v>42234.389883719661</v>
      </c>
    </row>
    <row r="18" spans="1:21" ht="13.5">
      <c r="A18" s="3">
        <v>2018</v>
      </c>
      <c r="B18" s="21">
        <v>0</v>
      </c>
      <c r="C18" s="17">
        <v>21470</v>
      </c>
      <c r="D18" s="17">
        <v>260</v>
      </c>
      <c r="E18" s="17">
        <v>0</v>
      </c>
      <c r="F18" s="17">
        <v>207</v>
      </c>
      <c r="G18" s="17">
        <v>0</v>
      </c>
      <c r="H18" s="17">
        <v>70.627424720941249</v>
      </c>
      <c r="I18" s="17">
        <v>0</v>
      </c>
      <c r="J18" s="17">
        <v>8780</v>
      </c>
      <c r="K18" s="17">
        <v>10300</v>
      </c>
      <c r="L18" s="17">
        <v>0</v>
      </c>
      <c r="M18" s="17">
        <v>100</v>
      </c>
      <c r="N18" s="17">
        <v>0</v>
      </c>
      <c r="O18" s="17">
        <v>0</v>
      </c>
      <c r="P18" s="17">
        <v>27</v>
      </c>
      <c r="Q18" s="22">
        <v>0</v>
      </c>
      <c r="R18" s="9">
        <v>40747.627424720937</v>
      </c>
      <c r="S18" s="9">
        <v>0</v>
      </c>
      <c r="T18" s="9">
        <v>467</v>
      </c>
      <c r="U18" s="10">
        <v>41214.627424720937</v>
      </c>
    </row>
    <row r="19" spans="1:21" ht="13.5">
      <c r="A19" s="3">
        <v>2019</v>
      </c>
      <c r="B19" s="21">
        <v>0</v>
      </c>
      <c r="C19" s="17">
        <v>21060</v>
      </c>
      <c r="D19" s="17">
        <v>270</v>
      </c>
      <c r="E19" s="17">
        <v>0</v>
      </c>
      <c r="F19" s="17">
        <v>207</v>
      </c>
      <c r="G19" s="17">
        <v>0</v>
      </c>
      <c r="H19" s="17">
        <v>69.094518212461267</v>
      </c>
      <c r="I19" s="17">
        <v>0</v>
      </c>
      <c r="J19" s="17">
        <v>8480</v>
      </c>
      <c r="K19" s="17">
        <v>10400</v>
      </c>
      <c r="L19" s="17">
        <v>0</v>
      </c>
      <c r="M19" s="17">
        <v>100</v>
      </c>
      <c r="N19" s="17">
        <v>0</v>
      </c>
      <c r="O19" s="17">
        <v>0</v>
      </c>
      <c r="P19" s="17">
        <v>26</v>
      </c>
      <c r="Q19" s="22">
        <v>0</v>
      </c>
      <c r="R19" s="9">
        <v>40135.094518212456</v>
      </c>
      <c r="S19" s="9">
        <v>0</v>
      </c>
      <c r="T19" s="9">
        <v>477</v>
      </c>
      <c r="U19" s="10">
        <v>40612.094518212456</v>
      </c>
    </row>
    <row r="20" spans="1:21" ht="13.5">
      <c r="A20" s="3">
        <v>2020</v>
      </c>
      <c r="B20" s="21">
        <v>0</v>
      </c>
      <c r="C20" s="17">
        <v>20290</v>
      </c>
      <c r="D20" s="17">
        <v>280</v>
      </c>
      <c r="E20" s="17">
        <v>0</v>
      </c>
      <c r="F20" s="17">
        <v>207</v>
      </c>
      <c r="G20" s="17">
        <v>0</v>
      </c>
      <c r="H20" s="17">
        <v>66.797821286756601</v>
      </c>
      <c r="I20" s="17">
        <v>0</v>
      </c>
      <c r="J20" s="17">
        <v>8250</v>
      </c>
      <c r="K20" s="17">
        <v>10200</v>
      </c>
      <c r="L20" s="17">
        <v>0</v>
      </c>
      <c r="M20" s="17">
        <v>100</v>
      </c>
      <c r="N20" s="17">
        <v>0</v>
      </c>
      <c r="O20" s="17">
        <v>0</v>
      </c>
      <c r="P20" s="17">
        <v>26</v>
      </c>
      <c r="Q20" s="22">
        <v>0</v>
      </c>
      <c r="R20" s="9">
        <v>38932.79782128676</v>
      </c>
      <c r="S20" s="9">
        <v>0</v>
      </c>
      <c r="T20" s="9">
        <v>487</v>
      </c>
      <c r="U20" s="10">
        <v>39419.79782128676</v>
      </c>
    </row>
    <row r="21" spans="1:21" ht="13.5">
      <c r="A21" s="3">
        <v>2021</v>
      </c>
      <c r="B21" s="21">
        <v>0</v>
      </c>
      <c r="C21" s="17">
        <v>20270</v>
      </c>
      <c r="D21" s="17">
        <v>290</v>
      </c>
      <c r="E21" s="17">
        <v>0</v>
      </c>
      <c r="F21" s="17">
        <v>215.2</v>
      </c>
      <c r="G21" s="17">
        <v>0</v>
      </c>
      <c r="H21" s="17">
        <v>65.074521931681986</v>
      </c>
      <c r="I21" s="17">
        <v>0</v>
      </c>
      <c r="J21" s="17">
        <v>8050</v>
      </c>
      <c r="K21" s="17">
        <v>10100</v>
      </c>
      <c r="L21" s="17">
        <v>0</v>
      </c>
      <c r="M21" s="17">
        <v>100</v>
      </c>
      <c r="N21" s="17">
        <v>0</v>
      </c>
      <c r="O21" s="17">
        <v>0</v>
      </c>
      <c r="P21" s="17">
        <v>24</v>
      </c>
      <c r="Q21" s="22">
        <v>0</v>
      </c>
      <c r="R21" s="9">
        <v>38609.074521931681</v>
      </c>
      <c r="S21" s="9">
        <v>0</v>
      </c>
      <c r="T21" s="9">
        <v>505.2</v>
      </c>
      <c r="U21" s="10">
        <v>39114.274521931686</v>
      </c>
    </row>
    <row r="22" spans="1:21" ht="13.5">
      <c r="A22" s="3">
        <v>2022</v>
      </c>
      <c r="B22" s="21">
        <v>0</v>
      </c>
      <c r="C22" s="17">
        <v>20030</v>
      </c>
      <c r="D22" s="17">
        <v>300</v>
      </c>
      <c r="E22" s="17">
        <v>0</v>
      </c>
      <c r="F22" s="17">
        <v>215.2</v>
      </c>
      <c r="G22" s="17">
        <v>0</v>
      </c>
      <c r="H22" s="17">
        <v>63.300406770231866</v>
      </c>
      <c r="I22" s="17">
        <v>0</v>
      </c>
      <c r="J22" s="17">
        <v>7830</v>
      </c>
      <c r="K22" s="17">
        <v>9900</v>
      </c>
      <c r="L22" s="17">
        <v>0</v>
      </c>
      <c r="M22" s="17">
        <v>100</v>
      </c>
      <c r="N22" s="17">
        <v>0</v>
      </c>
      <c r="O22" s="17">
        <v>0</v>
      </c>
      <c r="P22" s="17">
        <v>24</v>
      </c>
      <c r="Q22" s="22">
        <v>0</v>
      </c>
      <c r="R22" s="9">
        <v>37947.300406770228</v>
      </c>
      <c r="S22" s="9">
        <v>0</v>
      </c>
      <c r="T22" s="9">
        <v>515.20000000000005</v>
      </c>
      <c r="U22" s="10">
        <v>38462.500406770232</v>
      </c>
    </row>
    <row r="23" spans="1:21" ht="13.5">
      <c r="A23" s="3">
        <v>2023</v>
      </c>
      <c r="B23" s="21">
        <v>0</v>
      </c>
      <c r="C23" s="17">
        <v>20210</v>
      </c>
      <c r="D23" s="17">
        <v>310</v>
      </c>
      <c r="E23" s="17">
        <v>0</v>
      </c>
      <c r="F23" s="17">
        <v>215.2</v>
      </c>
      <c r="G23" s="17">
        <v>0</v>
      </c>
      <c r="H23" s="17">
        <v>61.726448191099188</v>
      </c>
      <c r="I23" s="17">
        <v>0</v>
      </c>
      <c r="J23" s="17">
        <v>7700</v>
      </c>
      <c r="K23" s="17">
        <v>9800</v>
      </c>
      <c r="L23" s="17">
        <v>0</v>
      </c>
      <c r="M23" s="17">
        <v>100</v>
      </c>
      <c r="N23" s="17">
        <v>0</v>
      </c>
      <c r="O23" s="17">
        <v>0</v>
      </c>
      <c r="P23" s="17">
        <v>23</v>
      </c>
      <c r="Q23" s="22">
        <v>0</v>
      </c>
      <c r="R23" s="9">
        <v>37894.726448191097</v>
      </c>
      <c r="S23" s="9">
        <v>0</v>
      </c>
      <c r="T23" s="9">
        <v>525.20000000000005</v>
      </c>
      <c r="U23" s="10">
        <v>38419.926448191101</v>
      </c>
    </row>
    <row r="24" spans="1:21" ht="13.5">
      <c r="A24" s="3">
        <v>2024</v>
      </c>
      <c r="B24" s="21">
        <v>0</v>
      </c>
      <c r="C24" s="17">
        <v>20620</v>
      </c>
      <c r="D24" s="17">
        <v>330</v>
      </c>
      <c r="E24" s="17">
        <v>0</v>
      </c>
      <c r="F24" s="17">
        <v>215.2</v>
      </c>
      <c r="G24" s="17">
        <v>0</v>
      </c>
      <c r="H24" s="17">
        <v>60.734874257523224</v>
      </c>
      <c r="I24" s="17">
        <v>0</v>
      </c>
      <c r="J24" s="17">
        <v>7650</v>
      </c>
      <c r="K24" s="17">
        <v>10000</v>
      </c>
      <c r="L24" s="17">
        <v>0</v>
      </c>
      <c r="M24" s="17">
        <v>100</v>
      </c>
      <c r="N24" s="17">
        <v>0</v>
      </c>
      <c r="O24" s="17">
        <v>0</v>
      </c>
      <c r="P24" s="17">
        <v>23</v>
      </c>
      <c r="Q24" s="22">
        <v>0</v>
      </c>
      <c r="R24" s="9">
        <v>38453.734874257527</v>
      </c>
      <c r="S24" s="9">
        <v>0</v>
      </c>
      <c r="T24" s="9">
        <v>545.20000000000005</v>
      </c>
      <c r="U24" s="10">
        <v>38998.934874257524</v>
      </c>
    </row>
    <row r="25" spans="1:21" ht="13.5">
      <c r="A25" s="3">
        <v>2025</v>
      </c>
      <c r="B25" s="21">
        <v>0</v>
      </c>
      <c r="C25" s="17">
        <v>20480</v>
      </c>
      <c r="D25" s="17">
        <v>340</v>
      </c>
      <c r="E25" s="17">
        <v>0</v>
      </c>
      <c r="F25" s="17">
        <v>215.2</v>
      </c>
      <c r="G25" s="17">
        <v>0</v>
      </c>
      <c r="H25" s="17">
        <v>60.064394087376684</v>
      </c>
      <c r="I25" s="17">
        <v>0</v>
      </c>
      <c r="J25" s="17">
        <v>7560</v>
      </c>
      <c r="K25" s="17">
        <v>10000</v>
      </c>
      <c r="L25" s="17">
        <v>0</v>
      </c>
      <c r="M25" s="17">
        <v>100</v>
      </c>
      <c r="N25" s="17">
        <v>0</v>
      </c>
      <c r="O25" s="17">
        <v>0</v>
      </c>
      <c r="P25" s="17">
        <v>23</v>
      </c>
      <c r="Q25" s="22">
        <v>0</v>
      </c>
      <c r="R25" s="9">
        <v>38223.064394087378</v>
      </c>
      <c r="S25" s="9">
        <v>0</v>
      </c>
      <c r="T25" s="9">
        <v>555.20000000000005</v>
      </c>
      <c r="U25" s="10">
        <v>38778.264394087382</v>
      </c>
    </row>
    <row r="26" spans="1:21" ht="13.5">
      <c r="A26" s="3">
        <v>2026</v>
      </c>
      <c r="B26" s="21">
        <v>0</v>
      </c>
      <c r="C26" s="17">
        <v>21020</v>
      </c>
      <c r="D26" s="17">
        <v>350</v>
      </c>
      <c r="E26" s="17">
        <v>0</v>
      </c>
      <c r="F26" s="17">
        <v>215.2</v>
      </c>
      <c r="G26" s="17">
        <v>0</v>
      </c>
      <c r="H26" s="17">
        <v>59.737197989120503</v>
      </c>
      <c r="I26" s="17">
        <v>0</v>
      </c>
      <c r="J26" s="17">
        <v>7510</v>
      </c>
      <c r="K26" s="17">
        <v>9900</v>
      </c>
      <c r="L26" s="17">
        <v>0</v>
      </c>
      <c r="M26" s="17">
        <v>100</v>
      </c>
      <c r="N26" s="17">
        <v>0</v>
      </c>
      <c r="O26" s="17">
        <v>0</v>
      </c>
      <c r="P26" s="17">
        <v>24</v>
      </c>
      <c r="Q26" s="22">
        <v>0</v>
      </c>
      <c r="R26" s="9">
        <v>38613.737197989118</v>
      </c>
      <c r="S26" s="9">
        <v>0</v>
      </c>
      <c r="T26" s="9">
        <v>565.20000000000005</v>
      </c>
      <c r="U26" s="10">
        <v>39178.937197989122</v>
      </c>
    </row>
    <row r="27" spans="1:21" ht="13.5">
      <c r="A27" s="3">
        <v>2027</v>
      </c>
      <c r="B27" s="21">
        <v>0</v>
      </c>
      <c r="C27" s="17">
        <v>21150</v>
      </c>
      <c r="D27" s="17">
        <v>350</v>
      </c>
      <c r="E27" s="17">
        <v>0</v>
      </c>
      <c r="F27" s="17">
        <v>215.2</v>
      </c>
      <c r="G27" s="17">
        <v>0</v>
      </c>
      <c r="H27" s="17">
        <v>59.95022495034528</v>
      </c>
      <c r="I27" s="17">
        <v>0</v>
      </c>
      <c r="J27" s="17">
        <v>7450</v>
      </c>
      <c r="K27" s="17">
        <v>9800</v>
      </c>
      <c r="L27" s="17">
        <v>0</v>
      </c>
      <c r="M27" s="17">
        <v>100</v>
      </c>
      <c r="N27" s="17">
        <v>0</v>
      </c>
      <c r="O27" s="17">
        <v>0</v>
      </c>
      <c r="P27" s="17">
        <v>24</v>
      </c>
      <c r="Q27" s="22">
        <v>0</v>
      </c>
      <c r="R27" s="9">
        <v>38583.950224950342</v>
      </c>
      <c r="S27" s="9">
        <v>0</v>
      </c>
      <c r="T27" s="9">
        <v>565.20000000000005</v>
      </c>
      <c r="U27" s="10">
        <v>39149.150224950346</v>
      </c>
    </row>
    <row r="28" spans="1:21" ht="13.5">
      <c r="A28" s="3">
        <v>2028</v>
      </c>
      <c r="B28" s="21">
        <v>0</v>
      </c>
      <c r="C28" s="17">
        <v>21540</v>
      </c>
      <c r="D28" s="17">
        <v>350</v>
      </c>
      <c r="E28" s="17">
        <v>0</v>
      </c>
      <c r="F28" s="17">
        <v>215.2</v>
      </c>
      <c r="G28" s="17">
        <v>0</v>
      </c>
      <c r="H28" s="17">
        <v>60.351980485030147</v>
      </c>
      <c r="I28" s="17">
        <v>0</v>
      </c>
      <c r="J28" s="17">
        <v>7400</v>
      </c>
      <c r="K28" s="17">
        <v>9900</v>
      </c>
      <c r="L28" s="17">
        <v>0</v>
      </c>
      <c r="M28" s="17">
        <v>100</v>
      </c>
      <c r="N28" s="17">
        <v>0</v>
      </c>
      <c r="O28" s="17">
        <v>0</v>
      </c>
      <c r="P28" s="17">
        <v>24</v>
      </c>
      <c r="Q28" s="22">
        <v>0</v>
      </c>
      <c r="R28" s="9">
        <v>39024.351980485029</v>
      </c>
      <c r="S28" s="9">
        <v>0</v>
      </c>
      <c r="T28" s="9">
        <v>565.20000000000005</v>
      </c>
      <c r="U28" s="10">
        <v>39589.551980485034</v>
      </c>
    </row>
    <row r="29" spans="1:21" ht="13.5">
      <c r="A29" s="3">
        <v>2029</v>
      </c>
      <c r="B29" s="21">
        <v>0</v>
      </c>
      <c r="C29" s="17">
        <v>22020</v>
      </c>
      <c r="D29" s="17">
        <v>350</v>
      </c>
      <c r="E29" s="17">
        <v>0</v>
      </c>
      <c r="F29" s="17">
        <v>215.2</v>
      </c>
      <c r="G29" s="17">
        <v>0</v>
      </c>
      <c r="H29" s="17">
        <v>60.858807130277427</v>
      </c>
      <c r="I29" s="17">
        <v>0</v>
      </c>
      <c r="J29" s="17">
        <v>7400</v>
      </c>
      <c r="K29" s="17">
        <v>9900</v>
      </c>
      <c r="L29" s="17">
        <v>0</v>
      </c>
      <c r="M29" s="17">
        <v>100</v>
      </c>
      <c r="N29" s="17">
        <v>0</v>
      </c>
      <c r="O29" s="17">
        <v>0</v>
      </c>
      <c r="P29" s="17">
        <v>24</v>
      </c>
      <c r="Q29" s="22">
        <v>0</v>
      </c>
      <c r="R29" s="9">
        <v>39504.85880713028</v>
      </c>
      <c r="S29" s="9">
        <v>0</v>
      </c>
      <c r="T29" s="9">
        <v>565.20000000000005</v>
      </c>
      <c r="U29" s="10">
        <v>40070.058807130277</v>
      </c>
    </row>
    <row r="30" spans="1:21" ht="13.5">
      <c r="A30" s="4">
        <v>2030</v>
      </c>
      <c r="B30" s="18">
        <v>0</v>
      </c>
      <c r="C30" s="19">
        <v>22560</v>
      </c>
      <c r="D30" s="19">
        <v>350</v>
      </c>
      <c r="E30" s="19">
        <v>0</v>
      </c>
      <c r="F30" s="19">
        <v>215.2</v>
      </c>
      <c r="G30" s="19">
        <v>0</v>
      </c>
      <c r="H30" s="19">
        <v>61.440415115038007</v>
      </c>
      <c r="I30" s="19">
        <v>0</v>
      </c>
      <c r="J30" s="19">
        <v>7410</v>
      </c>
      <c r="K30" s="19">
        <v>9900</v>
      </c>
      <c r="L30" s="19">
        <v>0</v>
      </c>
      <c r="M30" s="19">
        <v>100</v>
      </c>
      <c r="N30" s="19">
        <v>0</v>
      </c>
      <c r="O30" s="19">
        <v>0</v>
      </c>
      <c r="P30" s="19">
        <v>24</v>
      </c>
      <c r="Q30" s="20">
        <v>0</v>
      </c>
      <c r="R30" s="11">
        <v>40055.440415115037</v>
      </c>
      <c r="S30" s="11">
        <v>0</v>
      </c>
      <c r="T30" s="11">
        <v>565.20000000000005</v>
      </c>
      <c r="U30" s="12">
        <v>40620.640415115035</v>
      </c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20517</v>
      </c>
      <c r="C16" s="17">
        <v>16346</v>
      </c>
      <c r="D16" s="17">
        <v>11465</v>
      </c>
      <c r="E16" s="17">
        <v>5833</v>
      </c>
      <c r="F16" s="17">
        <v>867</v>
      </c>
      <c r="G16" s="17">
        <v>4941</v>
      </c>
      <c r="H16" s="17">
        <v>15981</v>
      </c>
      <c r="I16" s="17">
        <v>2252</v>
      </c>
      <c r="J16" s="17">
        <v>15248</v>
      </c>
      <c r="K16" s="17">
        <v>51048</v>
      </c>
      <c r="L16" s="17">
        <v>14351</v>
      </c>
      <c r="M16" s="17">
        <v>3064</v>
      </c>
      <c r="N16" s="17">
        <v>9863</v>
      </c>
      <c r="O16" s="17">
        <v>4817</v>
      </c>
      <c r="P16" s="17">
        <v>6037</v>
      </c>
      <c r="Q16" s="22">
        <v>5167</v>
      </c>
      <c r="R16" s="9">
        <v>142592</v>
      </c>
      <c r="S16" s="9">
        <v>27932</v>
      </c>
      <c r="T16" s="9">
        <v>17273</v>
      </c>
      <c r="U16" s="10">
        <v>187797</v>
      </c>
    </row>
    <row r="17" spans="1:21" ht="13.5">
      <c r="A17" s="3">
        <v>2017</v>
      </c>
      <c r="B17" s="21">
        <v>20700</v>
      </c>
      <c r="C17" s="17">
        <v>16180</v>
      </c>
      <c r="D17" s="17">
        <v>11550</v>
      </c>
      <c r="E17" s="17">
        <v>6000</v>
      </c>
      <c r="F17" s="17">
        <v>851</v>
      </c>
      <c r="G17" s="17">
        <v>5182</v>
      </c>
      <c r="H17" s="17">
        <v>16589.128935125533</v>
      </c>
      <c r="I17" s="17">
        <v>2238</v>
      </c>
      <c r="J17" s="17">
        <v>15140</v>
      </c>
      <c r="K17" s="17">
        <v>50600</v>
      </c>
      <c r="L17" s="17">
        <v>14200</v>
      </c>
      <c r="M17" s="17">
        <v>3000</v>
      </c>
      <c r="N17" s="17">
        <v>10500</v>
      </c>
      <c r="O17" s="17">
        <v>4700</v>
      </c>
      <c r="P17" s="17">
        <v>5747</v>
      </c>
      <c r="Q17" s="22">
        <v>4900</v>
      </c>
      <c r="R17" s="9">
        <v>142156.12893512554</v>
      </c>
      <c r="S17" s="9">
        <v>28338</v>
      </c>
      <c r="T17" s="9">
        <v>17583</v>
      </c>
      <c r="U17" s="10">
        <v>188077.12893512554</v>
      </c>
    </row>
    <row r="18" spans="1:21" ht="13.5">
      <c r="A18" s="3">
        <v>2018</v>
      </c>
      <c r="B18" s="21">
        <v>20500</v>
      </c>
      <c r="C18" s="17">
        <v>16050</v>
      </c>
      <c r="D18" s="17">
        <v>11550</v>
      </c>
      <c r="E18" s="17">
        <v>6200</v>
      </c>
      <c r="F18" s="17">
        <v>928</v>
      </c>
      <c r="G18" s="17">
        <v>5298</v>
      </c>
      <c r="H18" s="17">
        <v>16540.028999147387</v>
      </c>
      <c r="I18" s="17">
        <v>2168</v>
      </c>
      <c r="J18" s="17">
        <v>15060</v>
      </c>
      <c r="K18" s="17">
        <v>50500</v>
      </c>
      <c r="L18" s="17">
        <v>13900</v>
      </c>
      <c r="M18" s="17">
        <v>2900</v>
      </c>
      <c r="N18" s="17">
        <v>10500</v>
      </c>
      <c r="O18" s="17">
        <v>4700</v>
      </c>
      <c r="P18" s="17">
        <v>5419</v>
      </c>
      <c r="Q18" s="22">
        <v>5000</v>
      </c>
      <c r="R18" s="9">
        <v>140869.02899914738</v>
      </c>
      <c r="S18" s="9">
        <v>28568</v>
      </c>
      <c r="T18" s="9">
        <v>17776</v>
      </c>
      <c r="U18" s="10">
        <v>187213.02899914738</v>
      </c>
    </row>
    <row r="19" spans="1:21" ht="13.5">
      <c r="A19" s="3">
        <v>2019</v>
      </c>
      <c r="B19" s="21">
        <v>20300</v>
      </c>
      <c r="C19" s="17">
        <v>16220</v>
      </c>
      <c r="D19" s="17">
        <v>11550</v>
      </c>
      <c r="E19" s="17">
        <v>6300</v>
      </c>
      <c r="F19" s="17">
        <v>928</v>
      </c>
      <c r="G19" s="17">
        <v>5749</v>
      </c>
      <c r="H19" s="17">
        <v>16325.014274338191</v>
      </c>
      <c r="I19" s="17">
        <v>2078</v>
      </c>
      <c r="J19" s="17">
        <v>14920</v>
      </c>
      <c r="K19" s="17">
        <v>50100</v>
      </c>
      <c r="L19" s="17">
        <v>13500</v>
      </c>
      <c r="M19" s="17">
        <v>2900</v>
      </c>
      <c r="N19" s="17">
        <v>10500</v>
      </c>
      <c r="O19" s="17">
        <v>4700</v>
      </c>
      <c r="P19" s="17">
        <v>5290</v>
      </c>
      <c r="Q19" s="22">
        <v>5000</v>
      </c>
      <c r="R19" s="9">
        <v>139555.0142743382</v>
      </c>
      <c r="S19" s="9">
        <v>28578</v>
      </c>
      <c r="T19" s="9">
        <v>18227</v>
      </c>
      <c r="U19" s="10">
        <v>186360.0142743382</v>
      </c>
    </row>
    <row r="20" spans="1:21" ht="13.5">
      <c r="A20" s="3">
        <v>2020</v>
      </c>
      <c r="B20" s="21">
        <v>20200</v>
      </c>
      <c r="C20" s="17">
        <v>16540</v>
      </c>
      <c r="D20" s="17">
        <v>11550</v>
      </c>
      <c r="E20" s="17">
        <v>6100</v>
      </c>
      <c r="F20" s="17">
        <v>928</v>
      </c>
      <c r="G20" s="17">
        <v>5745</v>
      </c>
      <c r="H20" s="17">
        <v>15872.113867835393</v>
      </c>
      <c r="I20" s="17">
        <v>2065</v>
      </c>
      <c r="J20" s="17">
        <v>14680</v>
      </c>
      <c r="K20" s="17">
        <v>50100</v>
      </c>
      <c r="L20" s="17">
        <v>13300</v>
      </c>
      <c r="M20" s="17">
        <v>2800</v>
      </c>
      <c r="N20" s="17">
        <v>10500</v>
      </c>
      <c r="O20" s="17">
        <v>4700</v>
      </c>
      <c r="P20" s="17">
        <v>5215</v>
      </c>
      <c r="Q20" s="22">
        <v>5100</v>
      </c>
      <c r="R20" s="9">
        <v>138707.11386783537</v>
      </c>
      <c r="S20" s="9">
        <v>28465</v>
      </c>
      <c r="T20" s="9">
        <v>18223</v>
      </c>
      <c r="U20" s="10">
        <v>185395.11386783537</v>
      </c>
    </row>
    <row r="21" spans="1:21" ht="13.5">
      <c r="A21" s="3">
        <v>2021</v>
      </c>
      <c r="B21" s="21">
        <v>19800</v>
      </c>
      <c r="C21" s="17">
        <v>16630</v>
      </c>
      <c r="D21" s="17">
        <v>11550</v>
      </c>
      <c r="E21" s="17">
        <v>6000</v>
      </c>
      <c r="F21" s="17">
        <v>928</v>
      </c>
      <c r="G21" s="17">
        <v>5743</v>
      </c>
      <c r="H21" s="17">
        <v>15443.458233207957</v>
      </c>
      <c r="I21" s="17">
        <v>2038</v>
      </c>
      <c r="J21" s="17">
        <v>14400</v>
      </c>
      <c r="K21" s="17">
        <v>50200</v>
      </c>
      <c r="L21" s="17">
        <v>13000</v>
      </c>
      <c r="M21" s="17">
        <v>2800</v>
      </c>
      <c r="N21" s="17">
        <v>10400</v>
      </c>
      <c r="O21" s="17">
        <v>4600</v>
      </c>
      <c r="P21" s="17">
        <v>5166</v>
      </c>
      <c r="Q21" s="22">
        <v>5100</v>
      </c>
      <c r="R21" s="9">
        <v>137439.45823320796</v>
      </c>
      <c r="S21" s="9">
        <v>28138</v>
      </c>
      <c r="T21" s="9">
        <v>18221</v>
      </c>
      <c r="U21" s="10">
        <v>183798.45823320796</v>
      </c>
    </row>
    <row r="22" spans="1:21" ht="13.5">
      <c r="A22" s="3">
        <v>2022</v>
      </c>
      <c r="B22" s="21">
        <v>19400</v>
      </c>
      <c r="C22" s="17">
        <v>16930</v>
      </c>
      <c r="D22" s="17">
        <v>11550</v>
      </c>
      <c r="E22" s="17">
        <v>5900</v>
      </c>
      <c r="F22" s="17">
        <v>928</v>
      </c>
      <c r="G22" s="17">
        <v>5751</v>
      </c>
      <c r="H22" s="17">
        <v>15057.466949280009</v>
      </c>
      <c r="I22" s="17">
        <v>2015</v>
      </c>
      <c r="J22" s="17">
        <v>14130</v>
      </c>
      <c r="K22" s="17">
        <v>50300</v>
      </c>
      <c r="L22" s="17">
        <v>12700</v>
      </c>
      <c r="M22" s="17">
        <v>2600</v>
      </c>
      <c r="N22" s="17">
        <v>10300</v>
      </c>
      <c r="O22" s="17">
        <v>4500</v>
      </c>
      <c r="P22" s="17">
        <v>5128</v>
      </c>
      <c r="Q22" s="22">
        <v>5100</v>
      </c>
      <c r="R22" s="9">
        <v>136245.46694928</v>
      </c>
      <c r="S22" s="9">
        <v>27815</v>
      </c>
      <c r="T22" s="9">
        <v>18229</v>
      </c>
      <c r="U22" s="10">
        <v>182289.46694928</v>
      </c>
    </row>
    <row r="23" spans="1:21" ht="13.5">
      <c r="A23" s="3">
        <v>2023</v>
      </c>
      <c r="B23" s="21">
        <v>19000</v>
      </c>
      <c r="C23" s="17">
        <v>16850</v>
      </c>
      <c r="D23" s="17">
        <v>11550</v>
      </c>
      <c r="E23" s="17">
        <v>6000</v>
      </c>
      <c r="F23" s="17">
        <v>928</v>
      </c>
      <c r="G23" s="17">
        <v>5744</v>
      </c>
      <c r="H23" s="17">
        <v>14753.72792205973</v>
      </c>
      <c r="I23" s="17">
        <v>2006</v>
      </c>
      <c r="J23" s="17">
        <v>13870</v>
      </c>
      <c r="K23" s="17">
        <v>50300</v>
      </c>
      <c r="L23" s="17">
        <v>12400</v>
      </c>
      <c r="M23" s="17">
        <v>2600</v>
      </c>
      <c r="N23" s="17">
        <v>10300</v>
      </c>
      <c r="O23" s="17">
        <v>4500</v>
      </c>
      <c r="P23" s="17">
        <v>5134</v>
      </c>
      <c r="Q23" s="22">
        <v>5100</v>
      </c>
      <c r="R23" s="9">
        <v>134907.72792205971</v>
      </c>
      <c r="S23" s="9">
        <v>27906</v>
      </c>
      <c r="T23" s="9">
        <v>18222</v>
      </c>
      <c r="U23" s="10">
        <v>181035.72792205971</v>
      </c>
    </row>
    <row r="24" spans="1:21" ht="13.5">
      <c r="A24" s="3">
        <v>2024</v>
      </c>
      <c r="B24" s="21">
        <v>18800</v>
      </c>
      <c r="C24" s="17">
        <v>16530</v>
      </c>
      <c r="D24" s="17">
        <v>11550</v>
      </c>
      <c r="E24" s="17">
        <v>5800</v>
      </c>
      <c r="F24" s="17">
        <v>928</v>
      </c>
      <c r="G24" s="17">
        <v>5742</v>
      </c>
      <c r="H24" s="17">
        <v>14456.587891104391</v>
      </c>
      <c r="I24" s="17">
        <v>2005</v>
      </c>
      <c r="J24" s="17">
        <v>13620</v>
      </c>
      <c r="K24" s="17">
        <v>50300</v>
      </c>
      <c r="L24" s="17">
        <v>12100</v>
      </c>
      <c r="M24" s="17">
        <v>2600</v>
      </c>
      <c r="N24" s="17">
        <v>10300</v>
      </c>
      <c r="O24" s="17">
        <v>4500</v>
      </c>
      <c r="P24" s="17">
        <v>5178</v>
      </c>
      <c r="Q24" s="22">
        <v>5100</v>
      </c>
      <c r="R24" s="9">
        <v>133584.5878911044</v>
      </c>
      <c r="S24" s="9">
        <v>27705</v>
      </c>
      <c r="T24" s="9">
        <v>18220</v>
      </c>
      <c r="U24" s="10">
        <v>179509.5878911044</v>
      </c>
    </row>
    <row r="25" spans="1:21" ht="13.5">
      <c r="A25" s="3">
        <v>2025</v>
      </c>
      <c r="B25" s="21">
        <v>18500</v>
      </c>
      <c r="C25" s="17">
        <v>16260</v>
      </c>
      <c r="D25" s="17">
        <v>11550</v>
      </c>
      <c r="E25" s="17">
        <v>5900</v>
      </c>
      <c r="F25" s="17">
        <v>928</v>
      </c>
      <c r="G25" s="17">
        <v>5751</v>
      </c>
      <c r="H25" s="17">
        <v>14206.154524982998</v>
      </c>
      <c r="I25" s="17">
        <v>2014</v>
      </c>
      <c r="J25" s="17">
        <v>13410</v>
      </c>
      <c r="K25" s="17">
        <v>50300</v>
      </c>
      <c r="L25" s="17">
        <v>11900</v>
      </c>
      <c r="M25" s="17">
        <v>2500</v>
      </c>
      <c r="N25" s="17">
        <v>10300</v>
      </c>
      <c r="O25" s="17">
        <v>4400</v>
      </c>
      <c r="P25" s="17">
        <v>5119</v>
      </c>
      <c r="Q25" s="22">
        <v>5200</v>
      </c>
      <c r="R25" s="9">
        <v>132195.15452498299</v>
      </c>
      <c r="S25" s="9">
        <v>27814</v>
      </c>
      <c r="T25" s="9">
        <v>18229</v>
      </c>
      <c r="U25" s="10">
        <v>178238.15452498299</v>
      </c>
    </row>
    <row r="26" spans="1:21" ht="13.5">
      <c r="A26" s="3">
        <v>2026</v>
      </c>
      <c r="B26" s="21">
        <v>18500</v>
      </c>
      <c r="C26" s="17">
        <v>15920</v>
      </c>
      <c r="D26" s="17">
        <v>11550</v>
      </c>
      <c r="E26" s="17">
        <v>5800</v>
      </c>
      <c r="F26" s="17">
        <v>928</v>
      </c>
      <c r="G26" s="17">
        <v>5743</v>
      </c>
      <c r="H26" s="17">
        <v>13977.340187906571</v>
      </c>
      <c r="I26" s="17">
        <v>2031</v>
      </c>
      <c r="J26" s="17">
        <v>13260</v>
      </c>
      <c r="K26" s="17">
        <v>50300</v>
      </c>
      <c r="L26" s="17">
        <v>11700</v>
      </c>
      <c r="M26" s="17">
        <v>2400</v>
      </c>
      <c r="N26" s="17">
        <v>10300</v>
      </c>
      <c r="O26" s="17">
        <v>4400</v>
      </c>
      <c r="P26" s="17">
        <v>4487</v>
      </c>
      <c r="Q26" s="22">
        <v>5200</v>
      </c>
      <c r="R26" s="9">
        <v>130544.34018790658</v>
      </c>
      <c r="S26" s="9">
        <v>27731</v>
      </c>
      <c r="T26" s="9">
        <v>18221</v>
      </c>
      <c r="U26" s="10">
        <v>176496.34018790658</v>
      </c>
    </row>
    <row r="27" spans="1:21" ht="13.5">
      <c r="A27" s="3">
        <v>2027</v>
      </c>
      <c r="B27" s="21">
        <v>18500</v>
      </c>
      <c r="C27" s="17">
        <v>15730</v>
      </c>
      <c r="D27" s="17">
        <v>11550</v>
      </c>
      <c r="E27" s="17">
        <v>5900</v>
      </c>
      <c r="F27" s="17">
        <v>928</v>
      </c>
      <c r="G27" s="17">
        <v>5743</v>
      </c>
      <c r="H27" s="17">
        <v>13756.411823926501</v>
      </c>
      <c r="I27" s="17">
        <v>2055</v>
      </c>
      <c r="J27" s="17">
        <v>13150</v>
      </c>
      <c r="K27" s="17">
        <v>50300</v>
      </c>
      <c r="L27" s="17">
        <v>11500</v>
      </c>
      <c r="M27" s="17">
        <v>2400</v>
      </c>
      <c r="N27" s="17">
        <v>10300</v>
      </c>
      <c r="O27" s="17">
        <v>4400</v>
      </c>
      <c r="P27" s="17">
        <v>4898</v>
      </c>
      <c r="Q27" s="22">
        <v>5200</v>
      </c>
      <c r="R27" s="9">
        <v>130234.41182392649</v>
      </c>
      <c r="S27" s="9">
        <v>27855</v>
      </c>
      <c r="T27" s="9">
        <v>18221</v>
      </c>
      <c r="U27" s="10">
        <v>176310.41182392649</v>
      </c>
    </row>
    <row r="28" spans="1:21" ht="13.5">
      <c r="A28" s="3">
        <v>2028</v>
      </c>
      <c r="B28" s="21">
        <v>18500</v>
      </c>
      <c r="C28" s="17">
        <v>15570</v>
      </c>
      <c r="D28" s="17">
        <v>11550</v>
      </c>
      <c r="E28" s="17">
        <v>6100</v>
      </c>
      <c r="F28" s="17">
        <v>928</v>
      </c>
      <c r="G28" s="17">
        <v>5750</v>
      </c>
      <c r="H28" s="17">
        <v>13578.553209827089</v>
      </c>
      <c r="I28" s="17">
        <v>2076</v>
      </c>
      <c r="J28" s="17">
        <v>13100</v>
      </c>
      <c r="K28" s="17">
        <v>50200</v>
      </c>
      <c r="L28" s="17">
        <v>11400</v>
      </c>
      <c r="M28" s="17">
        <v>2400</v>
      </c>
      <c r="N28" s="17">
        <v>10300</v>
      </c>
      <c r="O28" s="17">
        <v>4300</v>
      </c>
      <c r="P28" s="17">
        <v>5225</v>
      </c>
      <c r="Q28" s="22">
        <v>5300</v>
      </c>
      <c r="R28" s="9">
        <v>129973.55320982709</v>
      </c>
      <c r="S28" s="9">
        <v>28076</v>
      </c>
      <c r="T28" s="9">
        <v>18228</v>
      </c>
      <c r="U28" s="10">
        <v>176277.55320982711</v>
      </c>
    </row>
    <row r="29" spans="1:21" ht="13.5">
      <c r="A29" s="3">
        <v>2029</v>
      </c>
      <c r="B29" s="21">
        <v>18500</v>
      </c>
      <c r="C29" s="17">
        <v>15520</v>
      </c>
      <c r="D29" s="17">
        <v>11550</v>
      </c>
      <c r="E29" s="17">
        <v>6100</v>
      </c>
      <c r="F29" s="17">
        <v>928</v>
      </c>
      <c r="G29" s="17">
        <v>5744</v>
      </c>
      <c r="H29" s="17">
        <v>13478.543145273397</v>
      </c>
      <c r="I29" s="17">
        <v>2092</v>
      </c>
      <c r="J29" s="17">
        <v>13080</v>
      </c>
      <c r="K29" s="17">
        <v>50300</v>
      </c>
      <c r="L29" s="17">
        <v>11300</v>
      </c>
      <c r="M29" s="17">
        <v>2300</v>
      </c>
      <c r="N29" s="17">
        <v>10300</v>
      </c>
      <c r="O29" s="17">
        <v>4300</v>
      </c>
      <c r="P29" s="17">
        <v>5679</v>
      </c>
      <c r="Q29" s="22">
        <v>5300</v>
      </c>
      <c r="R29" s="9">
        <v>130157.5431452734</v>
      </c>
      <c r="S29" s="9">
        <v>28092</v>
      </c>
      <c r="T29" s="9">
        <v>18222</v>
      </c>
      <c r="U29" s="10">
        <v>176471.5431452734</v>
      </c>
    </row>
    <row r="30" spans="1:21" ht="13.5">
      <c r="A30" s="4">
        <v>2030</v>
      </c>
      <c r="B30" s="18">
        <v>18500</v>
      </c>
      <c r="C30" s="19">
        <v>15700</v>
      </c>
      <c r="D30" s="19">
        <v>11550</v>
      </c>
      <c r="E30" s="19">
        <v>6200</v>
      </c>
      <c r="F30" s="19">
        <v>928</v>
      </c>
      <c r="G30" s="19">
        <v>5742</v>
      </c>
      <c r="H30" s="19">
        <v>13485.75409749577</v>
      </c>
      <c r="I30" s="19">
        <v>2096</v>
      </c>
      <c r="J30" s="19">
        <v>13100</v>
      </c>
      <c r="K30" s="19">
        <v>50300</v>
      </c>
      <c r="L30" s="19">
        <v>11300</v>
      </c>
      <c r="M30" s="19">
        <v>2300</v>
      </c>
      <c r="N30" s="19">
        <v>10300</v>
      </c>
      <c r="O30" s="19">
        <v>4400</v>
      </c>
      <c r="P30" s="19">
        <v>5687</v>
      </c>
      <c r="Q30" s="20">
        <v>5300</v>
      </c>
      <c r="R30" s="11">
        <v>130372.75409749577</v>
      </c>
      <c r="S30" s="11">
        <v>28296</v>
      </c>
      <c r="T30" s="11">
        <v>18220</v>
      </c>
      <c r="U30" s="12">
        <v>176888.75409749575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16" t="s">
        <v>142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10592</v>
      </c>
      <c r="C16" s="17">
        <v>13714</v>
      </c>
      <c r="D16" s="17">
        <v>6809</v>
      </c>
      <c r="E16" s="17">
        <v>3937</v>
      </c>
      <c r="F16" s="17">
        <v>143</v>
      </c>
      <c r="G16" s="17">
        <v>3506</v>
      </c>
      <c r="H16" s="17">
        <v>10716</v>
      </c>
      <c r="I16" s="17">
        <v>1748</v>
      </c>
      <c r="J16" s="17">
        <v>11684</v>
      </c>
      <c r="K16" s="17">
        <v>30189</v>
      </c>
      <c r="L16" s="17">
        <v>7648</v>
      </c>
      <c r="M16" s="17">
        <v>1880</v>
      </c>
      <c r="N16" s="17">
        <v>7972</v>
      </c>
      <c r="O16" s="17">
        <v>3539</v>
      </c>
      <c r="P16" s="17">
        <v>5103</v>
      </c>
      <c r="Q16" s="22">
        <v>3916</v>
      </c>
      <c r="R16" s="9">
        <v>91526</v>
      </c>
      <c r="S16" s="9">
        <v>21112</v>
      </c>
      <c r="T16" s="9">
        <v>10458</v>
      </c>
      <c r="U16" s="10">
        <v>123096</v>
      </c>
    </row>
    <row r="17" spans="1:21" ht="13.5">
      <c r="A17" s="3">
        <v>2017</v>
      </c>
      <c r="B17" s="21">
        <v>10700</v>
      </c>
      <c r="C17" s="17">
        <v>13580</v>
      </c>
      <c r="D17" s="17">
        <v>6900</v>
      </c>
      <c r="E17" s="17">
        <v>3800</v>
      </c>
      <c r="F17" s="17">
        <v>151</v>
      </c>
      <c r="G17" s="17">
        <v>3563</v>
      </c>
      <c r="H17" s="17">
        <v>11200.896299777763</v>
      </c>
      <c r="I17" s="17">
        <v>1734</v>
      </c>
      <c r="J17" s="17">
        <v>11640</v>
      </c>
      <c r="K17" s="17">
        <v>30400</v>
      </c>
      <c r="L17" s="17">
        <v>7500</v>
      </c>
      <c r="M17" s="17">
        <v>1800</v>
      </c>
      <c r="N17" s="17">
        <v>8800</v>
      </c>
      <c r="O17" s="17">
        <v>3500</v>
      </c>
      <c r="P17" s="17">
        <v>4858</v>
      </c>
      <c r="Q17" s="22">
        <v>3700</v>
      </c>
      <c r="R17" s="9">
        <v>91678.896299777756</v>
      </c>
      <c r="S17" s="9">
        <v>21534</v>
      </c>
      <c r="T17" s="9">
        <v>10614</v>
      </c>
      <c r="U17" s="10">
        <v>123826.89629977776</v>
      </c>
    </row>
    <row r="18" spans="1:21" ht="13.5">
      <c r="A18" s="3">
        <v>2018</v>
      </c>
      <c r="B18" s="21">
        <v>10700</v>
      </c>
      <c r="C18" s="17">
        <v>13500</v>
      </c>
      <c r="D18" s="17">
        <v>6900</v>
      </c>
      <c r="E18" s="17">
        <v>3700</v>
      </c>
      <c r="F18" s="17">
        <v>151</v>
      </c>
      <c r="G18" s="17">
        <v>3508</v>
      </c>
      <c r="H18" s="17">
        <v>11162.885599563879</v>
      </c>
      <c r="I18" s="17">
        <v>1705</v>
      </c>
      <c r="J18" s="17">
        <v>11550</v>
      </c>
      <c r="K18" s="17">
        <v>30500</v>
      </c>
      <c r="L18" s="17">
        <v>7400</v>
      </c>
      <c r="M18" s="17">
        <v>1800</v>
      </c>
      <c r="N18" s="17">
        <v>8800</v>
      </c>
      <c r="O18" s="17">
        <v>3500</v>
      </c>
      <c r="P18" s="17">
        <v>4581</v>
      </c>
      <c r="Q18" s="22">
        <v>3700</v>
      </c>
      <c r="R18" s="9">
        <v>91193.885599563888</v>
      </c>
      <c r="S18" s="9">
        <v>21405</v>
      </c>
      <c r="T18" s="9">
        <v>10559</v>
      </c>
      <c r="U18" s="10">
        <v>123157.88559956389</v>
      </c>
    </row>
    <row r="19" spans="1:21" ht="13.5">
      <c r="A19" s="3">
        <v>2019</v>
      </c>
      <c r="B19" s="21">
        <v>10600</v>
      </c>
      <c r="C19" s="17">
        <v>13640</v>
      </c>
      <c r="D19" s="17">
        <v>6900</v>
      </c>
      <c r="E19" s="17">
        <v>3600</v>
      </c>
      <c r="F19" s="17">
        <v>151</v>
      </c>
      <c r="G19" s="17">
        <v>3771</v>
      </c>
      <c r="H19" s="17">
        <v>11022.002616005468</v>
      </c>
      <c r="I19" s="17">
        <v>1691</v>
      </c>
      <c r="J19" s="17">
        <v>11430</v>
      </c>
      <c r="K19" s="17">
        <v>30500</v>
      </c>
      <c r="L19" s="17">
        <v>7200</v>
      </c>
      <c r="M19" s="17">
        <v>1800</v>
      </c>
      <c r="N19" s="17">
        <v>8800</v>
      </c>
      <c r="O19" s="17">
        <v>3500</v>
      </c>
      <c r="P19" s="17">
        <v>4472</v>
      </c>
      <c r="Q19" s="22">
        <v>3700</v>
      </c>
      <c r="R19" s="9">
        <v>90664.002616005469</v>
      </c>
      <c r="S19" s="9">
        <v>21291</v>
      </c>
      <c r="T19" s="9">
        <v>10822</v>
      </c>
      <c r="U19" s="10">
        <v>122777.00261600547</v>
      </c>
    </row>
    <row r="20" spans="1:21" ht="13.5">
      <c r="A20" s="3">
        <v>2020</v>
      </c>
      <c r="B20" s="21">
        <v>10600</v>
      </c>
      <c r="C20" s="17">
        <v>13910</v>
      </c>
      <c r="D20" s="17">
        <v>6900</v>
      </c>
      <c r="E20" s="17">
        <v>3400</v>
      </c>
      <c r="F20" s="17">
        <v>151</v>
      </c>
      <c r="G20" s="17">
        <v>3782</v>
      </c>
      <c r="H20" s="17">
        <v>10699.986217361067</v>
      </c>
      <c r="I20" s="17">
        <v>1671</v>
      </c>
      <c r="J20" s="17">
        <v>11230</v>
      </c>
      <c r="K20" s="17">
        <v>30500</v>
      </c>
      <c r="L20" s="17">
        <v>7100</v>
      </c>
      <c r="M20" s="17">
        <v>1700</v>
      </c>
      <c r="N20" s="17">
        <v>8800</v>
      </c>
      <c r="O20" s="17">
        <v>3500</v>
      </c>
      <c r="P20" s="17">
        <v>4408</v>
      </c>
      <c r="Q20" s="22">
        <v>3800</v>
      </c>
      <c r="R20" s="9">
        <v>90147.98621736106</v>
      </c>
      <c r="S20" s="9">
        <v>21171</v>
      </c>
      <c r="T20" s="9">
        <v>10833</v>
      </c>
      <c r="U20" s="10">
        <v>122151.98621736106</v>
      </c>
    </row>
    <row r="21" spans="1:21" ht="13.5">
      <c r="A21" s="3">
        <v>2021</v>
      </c>
      <c r="B21" s="21">
        <v>10300</v>
      </c>
      <c r="C21" s="17">
        <v>13980</v>
      </c>
      <c r="D21" s="17">
        <v>6900</v>
      </c>
      <c r="E21" s="17">
        <v>3300</v>
      </c>
      <c r="F21" s="17">
        <v>151</v>
      </c>
      <c r="G21" s="17">
        <v>3782</v>
      </c>
      <c r="H21" s="17">
        <v>10404.406416072508</v>
      </c>
      <c r="I21" s="17">
        <v>1647</v>
      </c>
      <c r="J21" s="17">
        <v>10980</v>
      </c>
      <c r="K21" s="17">
        <v>30600</v>
      </c>
      <c r="L21" s="17">
        <v>6900</v>
      </c>
      <c r="M21" s="17">
        <v>1700</v>
      </c>
      <c r="N21" s="17">
        <v>8800</v>
      </c>
      <c r="O21" s="17">
        <v>3500</v>
      </c>
      <c r="P21" s="17">
        <v>4367</v>
      </c>
      <c r="Q21" s="22">
        <v>3800</v>
      </c>
      <c r="R21" s="9">
        <v>89231.40641607251</v>
      </c>
      <c r="S21" s="9">
        <v>21047</v>
      </c>
      <c r="T21" s="9">
        <v>10833</v>
      </c>
      <c r="U21" s="10">
        <v>121111.40641607251</v>
      </c>
    </row>
    <row r="22" spans="1:21" ht="13.5">
      <c r="A22" s="3">
        <v>2022</v>
      </c>
      <c r="B22" s="21">
        <v>10100</v>
      </c>
      <c r="C22" s="17">
        <v>14250</v>
      </c>
      <c r="D22" s="17">
        <v>6900</v>
      </c>
      <c r="E22" s="17">
        <v>3300</v>
      </c>
      <c r="F22" s="17">
        <v>151</v>
      </c>
      <c r="G22" s="17">
        <v>3783</v>
      </c>
      <c r="H22" s="17">
        <v>10133.606069896136</v>
      </c>
      <c r="I22" s="17">
        <v>1625</v>
      </c>
      <c r="J22" s="17">
        <v>10750</v>
      </c>
      <c r="K22" s="17">
        <v>30600</v>
      </c>
      <c r="L22" s="17">
        <v>6800</v>
      </c>
      <c r="M22" s="17">
        <v>1600</v>
      </c>
      <c r="N22" s="17">
        <v>8700</v>
      </c>
      <c r="O22" s="17">
        <v>3400</v>
      </c>
      <c r="P22" s="17">
        <v>4335</v>
      </c>
      <c r="Q22" s="22">
        <v>3800</v>
      </c>
      <c r="R22" s="9">
        <v>88568.606069896137</v>
      </c>
      <c r="S22" s="9">
        <v>20825</v>
      </c>
      <c r="T22" s="9">
        <v>10834</v>
      </c>
      <c r="U22" s="10">
        <v>120227.60606989614</v>
      </c>
    </row>
    <row r="23" spans="1:21" ht="13.5">
      <c r="A23" s="3">
        <v>2023</v>
      </c>
      <c r="B23" s="21">
        <v>9900</v>
      </c>
      <c r="C23" s="17">
        <v>14200</v>
      </c>
      <c r="D23" s="17">
        <v>6900</v>
      </c>
      <c r="E23" s="17">
        <v>3300</v>
      </c>
      <c r="F23" s="17">
        <v>151</v>
      </c>
      <c r="G23" s="17">
        <v>3783</v>
      </c>
      <c r="H23" s="17">
        <v>9919.3815956321178</v>
      </c>
      <c r="I23" s="17">
        <v>1616</v>
      </c>
      <c r="J23" s="17">
        <v>10530</v>
      </c>
      <c r="K23" s="17">
        <v>30600</v>
      </c>
      <c r="L23" s="17">
        <v>6600</v>
      </c>
      <c r="M23" s="17">
        <v>1600</v>
      </c>
      <c r="N23" s="17">
        <v>8700</v>
      </c>
      <c r="O23" s="17">
        <v>3400</v>
      </c>
      <c r="P23" s="17">
        <v>4340</v>
      </c>
      <c r="Q23" s="22">
        <v>3800</v>
      </c>
      <c r="R23" s="9">
        <v>87689.38159563212</v>
      </c>
      <c r="S23" s="9">
        <v>20816</v>
      </c>
      <c r="T23" s="9">
        <v>10834</v>
      </c>
      <c r="U23" s="10">
        <v>119339.38159563212</v>
      </c>
    </row>
    <row r="24" spans="1:21" ht="13.5">
      <c r="A24" s="3">
        <v>2024</v>
      </c>
      <c r="B24" s="21">
        <v>9800</v>
      </c>
      <c r="C24" s="17">
        <v>13920</v>
      </c>
      <c r="D24" s="17">
        <v>6900</v>
      </c>
      <c r="E24" s="17">
        <v>3200</v>
      </c>
      <c r="F24" s="17">
        <v>151</v>
      </c>
      <c r="G24" s="17">
        <v>3782</v>
      </c>
      <c r="H24" s="17">
        <v>9703.8495325664644</v>
      </c>
      <c r="I24" s="17">
        <v>1616</v>
      </c>
      <c r="J24" s="17">
        <v>10320</v>
      </c>
      <c r="K24" s="17">
        <v>30600</v>
      </c>
      <c r="L24" s="17">
        <v>6400</v>
      </c>
      <c r="M24" s="17">
        <v>1600</v>
      </c>
      <c r="N24" s="17">
        <v>8700</v>
      </c>
      <c r="O24" s="17">
        <v>3400</v>
      </c>
      <c r="P24" s="17">
        <v>4377</v>
      </c>
      <c r="Q24" s="22">
        <v>3800</v>
      </c>
      <c r="R24" s="9">
        <v>86720.84953256647</v>
      </c>
      <c r="S24" s="9">
        <v>20716</v>
      </c>
      <c r="T24" s="9">
        <v>10833</v>
      </c>
      <c r="U24" s="10">
        <v>118269.84953256647</v>
      </c>
    </row>
    <row r="25" spans="1:21" ht="13.5">
      <c r="A25" s="3">
        <v>2025</v>
      </c>
      <c r="B25" s="21">
        <v>9600</v>
      </c>
      <c r="C25" s="17">
        <v>13690</v>
      </c>
      <c r="D25" s="17">
        <v>6900</v>
      </c>
      <c r="E25" s="17">
        <v>3300</v>
      </c>
      <c r="F25" s="17">
        <v>151</v>
      </c>
      <c r="G25" s="17">
        <v>3783</v>
      </c>
      <c r="H25" s="17">
        <v>9530.0049540678101</v>
      </c>
      <c r="I25" s="17">
        <v>1625</v>
      </c>
      <c r="J25" s="17">
        <v>10140</v>
      </c>
      <c r="K25" s="17">
        <v>30600</v>
      </c>
      <c r="L25" s="17">
        <v>6300</v>
      </c>
      <c r="M25" s="17">
        <v>1500</v>
      </c>
      <c r="N25" s="17">
        <v>8700</v>
      </c>
      <c r="O25" s="17">
        <v>3300</v>
      </c>
      <c r="P25" s="17">
        <v>4327</v>
      </c>
      <c r="Q25" s="22">
        <v>3900</v>
      </c>
      <c r="R25" s="9">
        <v>85687.004954067816</v>
      </c>
      <c r="S25" s="9">
        <v>20825</v>
      </c>
      <c r="T25" s="9">
        <v>10834</v>
      </c>
      <c r="U25" s="10">
        <v>117346.00495406782</v>
      </c>
    </row>
    <row r="26" spans="1:21" ht="13.5">
      <c r="A26" s="3">
        <v>2026</v>
      </c>
      <c r="B26" s="21">
        <v>9600</v>
      </c>
      <c r="C26" s="17">
        <v>13390</v>
      </c>
      <c r="D26" s="17">
        <v>6900</v>
      </c>
      <c r="E26" s="17">
        <v>3300</v>
      </c>
      <c r="F26" s="17">
        <v>151</v>
      </c>
      <c r="G26" s="17">
        <v>3782</v>
      </c>
      <c r="H26" s="17">
        <v>9363.3974264613789</v>
      </c>
      <c r="I26" s="17">
        <v>1641</v>
      </c>
      <c r="J26" s="17">
        <v>10020</v>
      </c>
      <c r="K26" s="17">
        <v>30600</v>
      </c>
      <c r="L26" s="17">
        <v>6200</v>
      </c>
      <c r="M26" s="17">
        <v>1500</v>
      </c>
      <c r="N26" s="17">
        <v>8700</v>
      </c>
      <c r="O26" s="17">
        <v>3300</v>
      </c>
      <c r="P26" s="17">
        <v>3793</v>
      </c>
      <c r="Q26" s="22">
        <v>3900</v>
      </c>
      <c r="R26" s="9">
        <v>84466.397426461379</v>
      </c>
      <c r="S26" s="9">
        <v>20841</v>
      </c>
      <c r="T26" s="9">
        <v>10833</v>
      </c>
      <c r="U26" s="10">
        <v>116140.39742646138</v>
      </c>
    </row>
    <row r="27" spans="1:21" ht="13.5">
      <c r="A27" s="3">
        <v>2027</v>
      </c>
      <c r="B27" s="21">
        <v>9600</v>
      </c>
      <c r="C27" s="17">
        <v>13210</v>
      </c>
      <c r="D27" s="17">
        <v>6900</v>
      </c>
      <c r="E27" s="17">
        <v>3300</v>
      </c>
      <c r="F27" s="17">
        <v>151</v>
      </c>
      <c r="G27" s="17">
        <v>3783</v>
      </c>
      <c r="H27" s="17">
        <v>9200.9327544640892</v>
      </c>
      <c r="I27" s="17">
        <v>1665</v>
      </c>
      <c r="J27" s="17">
        <v>9930</v>
      </c>
      <c r="K27" s="17">
        <v>30600</v>
      </c>
      <c r="L27" s="17">
        <v>6100</v>
      </c>
      <c r="M27" s="17">
        <v>1500</v>
      </c>
      <c r="N27" s="17">
        <v>8700</v>
      </c>
      <c r="O27" s="17">
        <v>3300</v>
      </c>
      <c r="P27" s="17">
        <v>4140</v>
      </c>
      <c r="Q27" s="22">
        <v>3900</v>
      </c>
      <c r="R27" s="9">
        <v>84280.932754464098</v>
      </c>
      <c r="S27" s="9">
        <v>20865</v>
      </c>
      <c r="T27" s="9">
        <v>10834</v>
      </c>
      <c r="U27" s="10">
        <v>115979.9327544641</v>
      </c>
    </row>
    <row r="28" spans="1:21" ht="13.5">
      <c r="A28" s="3">
        <v>2028</v>
      </c>
      <c r="B28" s="21">
        <v>9600</v>
      </c>
      <c r="C28" s="17">
        <v>13060</v>
      </c>
      <c r="D28" s="17">
        <v>6900</v>
      </c>
      <c r="E28" s="17">
        <v>3400</v>
      </c>
      <c r="F28" s="17">
        <v>151</v>
      </c>
      <c r="G28" s="17">
        <v>3782</v>
      </c>
      <c r="H28" s="17">
        <v>9078.9256567748325</v>
      </c>
      <c r="I28" s="17">
        <v>1685</v>
      </c>
      <c r="J28" s="17">
        <v>9880</v>
      </c>
      <c r="K28" s="17">
        <v>30600</v>
      </c>
      <c r="L28" s="17">
        <v>6100</v>
      </c>
      <c r="M28" s="17">
        <v>1500</v>
      </c>
      <c r="N28" s="17">
        <v>8700</v>
      </c>
      <c r="O28" s="17">
        <v>3300</v>
      </c>
      <c r="P28" s="17">
        <v>4417</v>
      </c>
      <c r="Q28" s="22">
        <v>4000</v>
      </c>
      <c r="R28" s="9">
        <v>84235.925656774838</v>
      </c>
      <c r="S28" s="9">
        <v>21085</v>
      </c>
      <c r="T28" s="9">
        <v>10833</v>
      </c>
      <c r="U28" s="10">
        <v>116153.92565677484</v>
      </c>
    </row>
    <row r="29" spans="1:21" ht="13.5">
      <c r="A29" s="3">
        <v>2029</v>
      </c>
      <c r="B29" s="21">
        <v>9600</v>
      </c>
      <c r="C29" s="17">
        <v>13020</v>
      </c>
      <c r="D29" s="17">
        <v>6900</v>
      </c>
      <c r="E29" s="17">
        <v>3400</v>
      </c>
      <c r="F29" s="17">
        <v>151</v>
      </c>
      <c r="G29" s="17">
        <v>3783</v>
      </c>
      <c r="H29" s="17">
        <v>9012.8988955041204</v>
      </c>
      <c r="I29" s="17">
        <v>1701</v>
      </c>
      <c r="J29" s="17">
        <v>9860</v>
      </c>
      <c r="K29" s="17">
        <v>30600</v>
      </c>
      <c r="L29" s="17">
        <v>6000</v>
      </c>
      <c r="M29" s="17">
        <v>1400</v>
      </c>
      <c r="N29" s="17">
        <v>8800</v>
      </c>
      <c r="O29" s="17">
        <v>3300</v>
      </c>
      <c r="P29" s="17">
        <v>4800</v>
      </c>
      <c r="Q29" s="22">
        <v>4000</v>
      </c>
      <c r="R29" s="9">
        <v>84292.898895504128</v>
      </c>
      <c r="S29" s="9">
        <v>21201</v>
      </c>
      <c r="T29" s="9">
        <v>10834</v>
      </c>
      <c r="U29" s="10">
        <v>116327.89889550413</v>
      </c>
    </row>
    <row r="30" spans="1:21" ht="13.5">
      <c r="A30" s="4">
        <v>2030</v>
      </c>
      <c r="B30" s="18">
        <v>9600</v>
      </c>
      <c r="C30" s="19">
        <v>13170</v>
      </c>
      <c r="D30" s="19">
        <v>6900</v>
      </c>
      <c r="E30" s="19">
        <v>3500</v>
      </c>
      <c r="F30" s="19">
        <v>151</v>
      </c>
      <c r="G30" s="19">
        <v>3782</v>
      </c>
      <c r="H30" s="19">
        <v>9035.0372801654776</v>
      </c>
      <c r="I30" s="19">
        <v>1705</v>
      </c>
      <c r="J30" s="19">
        <v>9860</v>
      </c>
      <c r="K30" s="19">
        <v>30600</v>
      </c>
      <c r="L30" s="19">
        <v>6000</v>
      </c>
      <c r="M30" s="19">
        <v>1400</v>
      </c>
      <c r="N30" s="19">
        <v>8800</v>
      </c>
      <c r="O30" s="19">
        <v>3400</v>
      </c>
      <c r="P30" s="19">
        <v>4807</v>
      </c>
      <c r="Q30" s="20">
        <v>4000</v>
      </c>
      <c r="R30" s="11">
        <v>84472.037280165474</v>
      </c>
      <c r="S30" s="11">
        <v>21405</v>
      </c>
      <c r="T30" s="11">
        <v>10833</v>
      </c>
      <c r="U30" s="12">
        <v>116710.03728016547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140</v>
      </c>
    </row>
    <row r="4" spans="1:21">
      <c r="A4" s="16" t="s">
        <v>141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9925</v>
      </c>
      <c r="C16" s="17">
        <v>2632</v>
      </c>
      <c r="D16" s="17">
        <v>4656</v>
      </c>
      <c r="E16" s="17">
        <v>1896</v>
      </c>
      <c r="F16" s="17">
        <v>724</v>
      </c>
      <c r="G16" s="17">
        <v>1435</v>
      </c>
      <c r="H16" s="17">
        <v>5265</v>
      </c>
      <c r="I16" s="17">
        <v>504</v>
      </c>
      <c r="J16" s="17">
        <v>3564</v>
      </c>
      <c r="K16" s="17">
        <v>20859</v>
      </c>
      <c r="L16" s="17">
        <v>6703</v>
      </c>
      <c r="M16" s="17">
        <v>1184</v>
      </c>
      <c r="N16" s="17">
        <v>1891</v>
      </c>
      <c r="O16" s="17">
        <v>1278</v>
      </c>
      <c r="P16" s="17">
        <v>934</v>
      </c>
      <c r="Q16" s="22">
        <v>1251</v>
      </c>
      <c r="R16" s="9">
        <v>51066</v>
      </c>
      <c r="S16" s="9">
        <v>6820</v>
      </c>
      <c r="T16" s="9">
        <v>6815</v>
      </c>
      <c r="U16" s="10">
        <v>64701</v>
      </c>
    </row>
    <row r="17" spans="1:21" ht="13.5">
      <c r="A17" s="3">
        <v>2017</v>
      </c>
      <c r="B17" s="21">
        <v>10000</v>
      </c>
      <c r="C17" s="17">
        <v>2600</v>
      </c>
      <c r="D17" s="17">
        <v>4650</v>
      </c>
      <c r="E17" s="17">
        <v>2200</v>
      </c>
      <c r="F17" s="17">
        <v>700</v>
      </c>
      <c r="G17" s="17">
        <v>1619</v>
      </c>
      <c r="H17" s="17">
        <v>5388.2326353477674</v>
      </c>
      <c r="I17" s="17">
        <v>504</v>
      </c>
      <c r="J17" s="17">
        <v>3500</v>
      </c>
      <c r="K17" s="17">
        <v>20200</v>
      </c>
      <c r="L17" s="17">
        <v>6700</v>
      </c>
      <c r="M17" s="17">
        <v>1200</v>
      </c>
      <c r="N17" s="17">
        <v>1700</v>
      </c>
      <c r="O17" s="17">
        <v>1200</v>
      </c>
      <c r="P17" s="17">
        <v>889</v>
      </c>
      <c r="Q17" s="22">
        <v>1200</v>
      </c>
      <c r="R17" s="9">
        <v>50477.232635347769</v>
      </c>
      <c r="S17" s="9">
        <v>6804</v>
      </c>
      <c r="T17" s="9">
        <v>6969</v>
      </c>
      <c r="U17" s="10">
        <v>64250.232635347769</v>
      </c>
    </row>
    <row r="18" spans="1:21" ht="13.5">
      <c r="A18" s="3">
        <v>2018</v>
      </c>
      <c r="B18" s="21">
        <v>9800</v>
      </c>
      <c r="C18" s="17">
        <v>2550</v>
      </c>
      <c r="D18" s="17">
        <v>4650</v>
      </c>
      <c r="E18" s="17">
        <v>2500</v>
      </c>
      <c r="F18" s="17">
        <v>777</v>
      </c>
      <c r="G18" s="17">
        <v>1790</v>
      </c>
      <c r="H18" s="17">
        <v>5377.1433995835087</v>
      </c>
      <c r="I18" s="17">
        <v>463</v>
      </c>
      <c r="J18" s="17">
        <v>3510</v>
      </c>
      <c r="K18" s="17">
        <v>20000</v>
      </c>
      <c r="L18" s="17">
        <v>6500</v>
      </c>
      <c r="M18" s="17">
        <v>1100</v>
      </c>
      <c r="N18" s="17">
        <v>1700</v>
      </c>
      <c r="O18" s="17">
        <v>1200</v>
      </c>
      <c r="P18" s="17">
        <v>838</v>
      </c>
      <c r="Q18" s="22">
        <v>1300</v>
      </c>
      <c r="R18" s="9">
        <v>49675.14339958351</v>
      </c>
      <c r="S18" s="9">
        <v>7163</v>
      </c>
      <c r="T18" s="9">
        <v>7217</v>
      </c>
      <c r="U18" s="10">
        <v>64055.14339958351</v>
      </c>
    </row>
    <row r="19" spans="1:21" ht="13.5">
      <c r="A19" s="3">
        <v>2019</v>
      </c>
      <c r="B19" s="21">
        <v>9700</v>
      </c>
      <c r="C19" s="17">
        <v>2580</v>
      </c>
      <c r="D19" s="17">
        <v>4650</v>
      </c>
      <c r="E19" s="17">
        <v>2700</v>
      </c>
      <c r="F19" s="17">
        <v>777</v>
      </c>
      <c r="G19" s="17">
        <v>1978</v>
      </c>
      <c r="H19" s="17">
        <v>5303.0116583327226</v>
      </c>
      <c r="I19" s="17">
        <v>387</v>
      </c>
      <c r="J19" s="17">
        <v>3490</v>
      </c>
      <c r="K19" s="17">
        <v>19600</v>
      </c>
      <c r="L19" s="17">
        <v>6300</v>
      </c>
      <c r="M19" s="17">
        <v>1100</v>
      </c>
      <c r="N19" s="17">
        <v>1700</v>
      </c>
      <c r="O19" s="17">
        <v>1200</v>
      </c>
      <c r="P19" s="17">
        <v>818</v>
      </c>
      <c r="Q19" s="22">
        <v>1300</v>
      </c>
      <c r="R19" s="9">
        <v>48891.011658332718</v>
      </c>
      <c r="S19" s="9">
        <v>7287</v>
      </c>
      <c r="T19" s="9">
        <v>7405</v>
      </c>
      <c r="U19" s="10">
        <v>63583.011658332718</v>
      </c>
    </row>
    <row r="20" spans="1:21" ht="13.5">
      <c r="A20" s="3">
        <v>2020</v>
      </c>
      <c r="B20" s="21">
        <v>9600</v>
      </c>
      <c r="C20" s="17">
        <v>2630</v>
      </c>
      <c r="D20" s="17">
        <v>4650</v>
      </c>
      <c r="E20" s="17">
        <v>2700</v>
      </c>
      <c r="F20" s="17">
        <v>777</v>
      </c>
      <c r="G20" s="17">
        <v>1963</v>
      </c>
      <c r="H20" s="17">
        <v>5172.1276504743264</v>
      </c>
      <c r="I20" s="17">
        <v>394</v>
      </c>
      <c r="J20" s="17">
        <v>3450</v>
      </c>
      <c r="K20" s="17">
        <v>19600</v>
      </c>
      <c r="L20" s="17">
        <v>6200</v>
      </c>
      <c r="M20" s="17">
        <v>1100</v>
      </c>
      <c r="N20" s="17">
        <v>1700</v>
      </c>
      <c r="O20" s="17">
        <v>1200</v>
      </c>
      <c r="P20" s="17">
        <v>807</v>
      </c>
      <c r="Q20" s="22">
        <v>1300</v>
      </c>
      <c r="R20" s="9">
        <v>48559.127650474329</v>
      </c>
      <c r="S20" s="9">
        <v>7294</v>
      </c>
      <c r="T20" s="9">
        <v>7390</v>
      </c>
      <c r="U20" s="10">
        <v>63243.127650474329</v>
      </c>
    </row>
    <row r="21" spans="1:21" ht="13.5">
      <c r="A21" s="3">
        <v>2021</v>
      </c>
      <c r="B21" s="21">
        <v>9500</v>
      </c>
      <c r="C21" s="17">
        <v>2650</v>
      </c>
      <c r="D21" s="17">
        <v>4650</v>
      </c>
      <c r="E21" s="17">
        <v>2700</v>
      </c>
      <c r="F21" s="17">
        <v>777</v>
      </c>
      <c r="G21" s="17">
        <v>1961</v>
      </c>
      <c r="H21" s="17">
        <v>5039.0518171354488</v>
      </c>
      <c r="I21" s="17">
        <v>391</v>
      </c>
      <c r="J21" s="17">
        <v>3420</v>
      </c>
      <c r="K21" s="17">
        <v>19600</v>
      </c>
      <c r="L21" s="17">
        <v>6100</v>
      </c>
      <c r="M21" s="17">
        <v>1100</v>
      </c>
      <c r="N21" s="17">
        <v>1600</v>
      </c>
      <c r="O21" s="17">
        <v>1100</v>
      </c>
      <c r="P21" s="17">
        <v>799</v>
      </c>
      <c r="Q21" s="22">
        <v>1300</v>
      </c>
      <c r="R21" s="9">
        <v>48208.051817135449</v>
      </c>
      <c r="S21" s="9">
        <v>7091</v>
      </c>
      <c r="T21" s="9">
        <v>7388</v>
      </c>
      <c r="U21" s="10">
        <v>62687.051817135449</v>
      </c>
    </row>
    <row r="22" spans="1:21" ht="13.5">
      <c r="A22" s="3">
        <v>2022</v>
      </c>
      <c r="B22" s="21">
        <v>9300</v>
      </c>
      <c r="C22" s="17">
        <v>2680</v>
      </c>
      <c r="D22" s="17">
        <v>4650</v>
      </c>
      <c r="E22" s="17">
        <v>2600</v>
      </c>
      <c r="F22" s="17">
        <v>777</v>
      </c>
      <c r="G22" s="17">
        <v>1968</v>
      </c>
      <c r="H22" s="17">
        <v>4923.8608793838739</v>
      </c>
      <c r="I22" s="17">
        <v>390</v>
      </c>
      <c r="J22" s="17">
        <v>3380</v>
      </c>
      <c r="K22" s="17">
        <v>19700</v>
      </c>
      <c r="L22" s="17">
        <v>5900</v>
      </c>
      <c r="M22" s="17">
        <v>1000</v>
      </c>
      <c r="N22" s="17">
        <v>1600</v>
      </c>
      <c r="O22" s="17">
        <v>1100</v>
      </c>
      <c r="P22" s="17">
        <v>793</v>
      </c>
      <c r="Q22" s="22">
        <v>1300</v>
      </c>
      <c r="R22" s="9">
        <v>47676.860879383872</v>
      </c>
      <c r="S22" s="9">
        <v>6990</v>
      </c>
      <c r="T22" s="9">
        <v>7395</v>
      </c>
      <c r="U22" s="10">
        <v>62061.860879383872</v>
      </c>
    </row>
    <row r="23" spans="1:21" ht="13.5">
      <c r="A23" s="3">
        <v>2023</v>
      </c>
      <c r="B23" s="21">
        <v>9100</v>
      </c>
      <c r="C23" s="17">
        <v>2650</v>
      </c>
      <c r="D23" s="17">
        <v>4650</v>
      </c>
      <c r="E23" s="17">
        <v>2700</v>
      </c>
      <c r="F23" s="17">
        <v>777</v>
      </c>
      <c r="G23" s="17">
        <v>1961</v>
      </c>
      <c r="H23" s="17">
        <v>4834.3463264276133</v>
      </c>
      <c r="I23" s="17">
        <v>390</v>
      </c>
      <c r="J23" s="17">
        <v>3340</v>
      </c>
      <c r="K23" s="17">
        <v>19700</v>
      </c>
      <c r="L23" s="17">
        <v>5800</v>
      </c>
      <c r="M23" s="17">
        <v>1000</v>
      </c>
      <c r="N23" s="17">
        <v>1600</v>
      </c>
      <c r="O23" s="17">
        <v>1100</v>
      </c>
      <c r="P23" s="17">
        <v>794</v>
      </c>
      <c r="Q23" s="22">
        <v>1300</v>
      </c>
      <c r="R23" s="9">
        <v>47218.346326427614</v>
      </c>
      <c r="S23" s="9">
        <v>7090</v>
      </c>
      <c r="T23" s="9">
        <v>7388</v>
      </c>
      <c r="U23" s="10">
        <v>61696.346326427614</v>
      </c>
    </row>
    <row r="24" spans="1:21" ht="13.5">
      <c r="A24" s="3">
        <v>2024</v>
      </c>
      <c r="B24" s="21">
        <v>9000</v>
      </c>
      <c r="C24" s="17">
        <v>2610</v>
      </c>
      <c r="D24" s="17">
        <v>4650</v>
      </c>
      <c r="E24" s="17">
        <v>2600</v>
      </c>
      <c r="F24" s="17">
        <v>777</v>
      </c>
      <c r="G24" s="17">
        <v>1960</v>
      </c>
      <c r="H24" s="17">
        <v>4752.7383585379275</v>
      </c>
      <c r="I24" s="17">
        <v>389</v>
      </c>
      <c r="J24" s="17">
        <v>3300</v>
      </c>
      <c r="K24" s="17">
        <v>19700</v>
      </c>
      <c r="L24" s="17">
        <v>5700</v>
      </c>
      <c r="M24" s="17">
        <v>1000</v>
      </c>
      <c r="N24" s="17">
        <v>1600</v>
      </c>
      <c r="O24" s="17">
        <v>1100</v>
      </c>
      <c r="P24" s="17">
        <v>801</v>
      </c>
      <c r="Q24" s="22">
        <v>1300</v>
      </c>
      <c r="R24" s="9">
        <v>46863.738358537928</v>
      </c>
      <c r="S24" s="9">
        <v>6989</v>
      </c>
      <c r="T24" s="9">
        <v>7387</v>
      </c>
      <c r="U24" s="10">
        <v>61239.738358537928</v>
      </c>
    </row>
    <row r="25" spans="1:21" ht="13.5">
      <c r="A25" s="3">
        <v>2025</v>
      </c>
      <c r="B25" s="21">
        <v>8900</v>
      </c>
      <c r="C25" s="17">
        <v>2570</v>
      </c>
      <c r="D25" s="17">
        <v>4650</v>
      </c>
      <c r="E25" s="17">
        <v>2600</v>
      </c>
      <c r="F25" s="17">
        <v>777</v>
      </c>
      <c r="G25" s="17">
        <v>1968</v>
      </c>
      <c r="H25" s="17">
        <v>4676.1495709151877</v>
      </c>
      <c r="I25" s="17">
        <v>389</v>
      </c>
      <c r="J25" s="17">
        <v>3270</v>
      </c>
      <c r="K25" s="17">
        <v>19700</v>
      </c>
      <c r="L25" s="17">
        <v>5600</v>
      </c>
      <c r="M25" s="17">
        <v>1000</v>
      </c>
      <c r="N25" s="17">
        <v>1600</v>
      </c>
      <c r="O25" s="17">
        <v>1100</v>
      </c>
      <c r="P25" s="17">
        <v>792</v>
      </c>
      <c r="Q25" s="22">
        <v>1300</v>
      </c>
      <c r="R25" s="9">
        <v>46508.149570915186</v>
      </c>
      <c r="S25" s="9">
        <v>6989</v>
      </c>
      <c r="T25" s="9">
        <v>7395</v>
      </c>
      <c r="U25" s="10">
        <v>60892.149570915186</v>
      </c>
    </row>
    <row r="26" spans="1:21" ht="13.5">
      <c r="A26" s="3">
        <v>2026</v>
      </c>
      <c r="B26" s="21">
        <v>8900</v>
      </c>
      <c r="C26" s="17">
        <v>2530</v>
      </c>
      <c r="D26" s="17">
        <v>4650</v>
      </c>
      <c r="E26" s="17">
        <v>2500</v>
      </c>
      <c r="F26" s="17">
        <v>777</v>
      </c>
      <c r="G26" s="17">
        <v>1961</v>
      </c>
      <c r="H26" s="17">
        <v>4613.9427614451924</v>
      </c>
      <c r="I26" s="17">
        <v>390</v>
      </c>
      <c r="J26" s="17">
        <v>3240</v>
      </c>
      <c r="K26" s="17">
        <v>19700</v>
      </c>
      <c r="L26" s="17">
        <v>5500</v>
      </c>
      <c r="M26" s="17">
        <v>900</v>
      </c>
      <c r="N26" s="17">
        <v>1600</v>
      </c>
      <c r="O26" s="17">
        <v>1100</v>
      </c>
      <c r="P26" s="17">
        <v>694</v>
      </c>
      <c r="Q26" s="22">
        <v>1300</v>
      </c>
      <c r="R26" s="9">
        <v>46077.942761445192</v>
      </c>
      <c r="S26" s="9">
        <v>6890</v>
      </c>
      <c r="T26" s="9">
        <v>7388</v>
      </c>
      <c r="U26" s="10">
        <v>60355.942761445192</v>
      </c>
    </row>
    <row r="27" spans="1:21" ht="13.5">
      <c r="A27" s="3">
        <v>2027</v>
      </c>
      <c r="B27" s="21">
        <v>8900</v>
      </c>
      <c r="C27" s="17">
        <v>2520</v>
      </c>
      <c r="D27" s="17">
        <v>4650</v>
      </c>
      <c r="E27" s="17">
        <v>2600</v>
      </c>
      <c r="F27" s="17">
        <v>777</v>
      </c>
      <c r="G27" s="17">
        <v>1960</v>
      </c>
      <c r="H27" s="17">
        <v>4555.4790694624107</v>
      </c>
      <c r="I27" s="17">
        <v>390</v>
      </c>
      <c r="J27" s="17">
        <v>3220</v>
      </c>
      <c r="K27" s="17">
        <v>19700</v>
      </c>
      <c r="L27" s="17">
        <v>5400</v>
      </c>
      <c r="M27" s="17">
        <v>900</v>
      </c>
      <c r="N27" s="17">
        <v>1600</v>
      </c>
      <c r="O27" s="17">
        <v>1100</v>
      </c>
      <c r="P27" s="17">
        <v>758</v>
      </c>
      <c r="Q27" s="22">
        <v>1300</v>
      </c>
      <c r="R27" s="9">
        <v>45953.47906946241</v>
      </c>
      <c r="S27" s="9">
        <v>6990</v>
      </c>
      <c r="T27" s="9">
        <v>7387</v>
      </c>
      <c r="U27" s="10">
        <v>60330.47906946241</v>
      </c>
    </row>
    <row r="28" spans="1:21" ht="13.5">
      <c r="A28" s="3">
        <v>2028</v>
      </c>
      <c r="B28" s="21">
        <v>8900</v>
      </c>
      <c r="C28" s="17">
        <v>2510</v>
      </c>
      <c r="D28" s="17">
        <v>4650</v>
      </c>
      <c r="E28" s="17">
        <v>2700</v>
      </c>
      <c r="F28" s="17">
        <v>777</v>
      </c>
      <c r="G28" s="17">
        <v>1968</v>
      </c>
      <c r="H28" s="17">
        <v>4499.6275530522571</v>
      </c>
      <c r="I28" s="17">
        <v>391</v>
      </c>
      <c r="J28" s="17">
        <v>3220</v>
      </c>
      <c r="K28" s="17">
        <v>19600</v>
      </c>
      <c r="L28" s="17">
        <v>5300</v>
      </c>
      <c r="M28" s="17">
        <v>900</v>
      </c>
      <c r="N28" s="17">
        <v>1600</v>
      </c>
      <c r="O28" s="17">
        <v>1000</v>
      </c>
      <c r="P28" s="17">
        <v>808</v>
      </c>
      <c r="Q28" s="22">
        <v>1300</v>
      </c>
      <c r="R28" s="9">
        <v>45737.627553052254</v>
      </c>
      <c r="S28" s="9">
        <v>6991</v>
      </c>
      <c r="T28" s="9">
        <v>7395</v>
      </c>
      <c r="U28" s="10">
        <v>60123.627553052254</v>
      </c>
    </row>
    <row r="29" spans="1:21" ht="13.5">
      <c r="A29" s="3">
        <v>2029</v>
      </c>
      <c r="B29" s="21">
        <v>8900</v>
      </c>
      <c r="C29" s="17">
        <v>2500</v>
      </c>
      <c r="D29" s="17">
        <v>4650</v>
      </c>
      <c r="E29" s="17">
        <v>2700</v>
      </c>
      <c r="F29" s="17">
        <v>777</v>
      </c>
      <c r="G29" s="17">
        <v>1961</v>
      </c>
      <c r="H29" s="17">
        <v>4465.644249769276</v>
      </c>
      <c r="I29" s="17">
        <v>391</v>
      </c>
      <c r="J29" s="17">
        <v>3220</v>
      </c>
      <c r="K29" s="17">
        <v>19700</v>
      </c>
      <c r="L29" s="17">
        <v>5300</v>
      </c>
      <c r="M29" s="17">
        <v>900</v>
      </c>
      <c r="N29" s="17">
        <v>1500</v>
      </c>
      <c r="O29" s="17">
        <v>1000</v>
      </c>
      <c r="P29" s="17">
        <v>879</v>
      </c>
      <c r="Q29" s="22">
        <v>1300</v>
      </c>
      <c r="R29" s="9">
        <v>45864.644249769277</v>
      </c>
      <c r="S29" s="9">
        <v>6891</v>
      </c>
      <c r="T29" s="9">
        <v>7388</v>
      </c>
      <c r="U29" s="10">
        <v>60143.644249769277</v>
      </c>
    </row>
    <row r="30" spans="1:21" ht="13.5">
      <c r="A30" s="4">
        <v>2030</v>
      </c>
      <c r="B30" s="18">
        <v>8900</v>
      </c>
      <c r="C30" s="19">
        <v>2530</v>
      </c>
      <c r="D30" s="19">
        <v>4650</v>
      </c>
      <c r="E30" s="19">
        <v>2700</v>
      </c>
      <c r="F30" s="19">
        <v>777</v>
      </c>
      <c r="G30" s="19">
        <v>1960</v>
      </c>
      <c r="H30" s="19">
        <v>4450.7168173302935</v>
      </c>
      <c r="I30" s="19">
        <v>391</v>
      </c>
      <c r="J30" s="19">
        <v>3240</v>
      </c>
      <c r="K30" s="19">
        <v>19700</v>
      </c>
      <c r="L30" s="19">
        <v>5300</v>
      </c>
      <c r="M30" s="19">
        <v>900</v>
      </c>
      <c r="N30" s="19">
        <v>1500</v>
      </c>
      <c r="O30" s="19">
        <v>1000</v>
      </c>
      <c r="P30" s="19">
        <v>880</v>
      </c>
      <c r="Q30" s="20">
        <v>1300</v>
      </c>
      <c r="R30" s="11">
        <v>45900.716817330293</v>
      </c>
      <c r="S30" s="11">
        <v>6891</v>
      </c>
      <c r="T30" s="11">
        <v>7387</v>
      </c>
      <c r="U30" s="12">
        <v>60178.716817330293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99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145</v>
      </c>
      <c r="B3" s="14" t="s">
        <v>199</v>
      </c>
    </row>
    <row r="4" spans="1:21">
      <c r="A4" s="23"/>
      <c r="B4" s="14"/>
    </row>
    <row r="5" spans="1:21">
      <c r="A5" s="23"/>
      <c r="B5" s="14"/>
    </row>
    <row r="6" spans="1:21" ht="15" customHeight="1">
      <c r="A6" s="14"/>
      <c r="B6" s="14"/>
    </row>
    <row r="7" spans="1:21" ht="15" hidden="1" customHeight="1">
      <c r="A7" s="16"/>
      <c r="B7" s="14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9021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9021</v>
      </c>
      <c r="S16" s="9">
        <v>0</v>
      </c>
      <c r="T16" s="9">
        <v>0</v>
      </c>
      <c r="U16" s="10">
        <v>9021</v>
      </c>
    </row>
    <row r="17" spans="1:21" ht="13.5">
      <c r="A17" s="3">
        <v>2017</v>
      </c>
      <c r="B17" s="21">
        <v>0</v>
      </c>
      <c r="C17" s="17">
        <v>9060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9060</v>
      </c>
      <c r="S17" s="9">
        <v>0</v>
      </c>
      <c r="T17" s="9">
        <v>0</v>
      </c>
      <c r="U17" s="10">
        <v>9060</v>
      </c>
    </row>
    <row r="18" spans="1:21" ht="13.5">
      <c r="A18" s="3">
        <v>2018</v>
      </c>
      <c r="B18" s="21">
        <v>0</v>
      </c>
      <c r="C18" s="17">
        <v>9060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9060</v>
      </c>
      <c r="S18" s="9">
        <v>0</v>
      </c>
      <c r="T18" s="9">
        <v>0</v>
      </c>
      <c r="U18" s="10">
        <v>9060</v>
      </c>
    </row>
    <row r="19" spans="1:21" ht="13.5">
      <c r="A19" s="3">
        <v>2019</v>
      </c>
      <c r="B19" s="21">
        <v>0</v>
      </c>
      <c r="C19" s="17">
        <v>9060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9060</v>
      </c>
      <c r="S19" s="9">
        <v>0</v>
      </c>
      <c r="T19" s="9">
        <v>0</v>
      </c>
      <c r="U19" s="10">
        <v>9060</v>
      </c>
    </row>
    <row r="20" spans="1:21" ht="13.5">
      <c r="A20" s="3">
        <v>2020</v>
      </c>
      <c r="B20" s="21">
        <v>0</v>
      </c>
      <c r="C20" s="17">
        <v>9060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9060</v>
      </c>
      <c r="S20" s="9">
        <v>0</v>
      </c>
      <c r="T20" s="9">
        <v>0</v>
      </c>
      <c r="U20" s="10">
        <v>9060</v>
      </c>
    </row>
    <row r="21" spans="1:21" ht="13.5">
      <c r="A21" s="3">
        <v>2021</v>
      </c>
      <c r="B21" s="21">
        <v>0</v>
      </c>
      <c r="C21" s="17">
        <v>9060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9060</v>
      </c>
      <c r="S21" s="9">
        <v>0</v>
      </c>
      <c r="T21" s="9">
        <v>0</v>
      </c>
      <c r="U21" s="10">
        <v>9060</v>
      </c>
    </row>
    <row r="22" spans="1:21" ht="13.5">
      <c r="A22" s="3">
        <v>2022</v>
      </c>
      <c r="B22" s="21">
        <v>0</v>
      </c>
      <c r="C22" s="17">
        <v>9060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9060</v>
      </c>
      <c r="S22" s="9">
        <v>0</v>
      </c>
      <c r="T22" s="9">
        <v>0</v>
      </c>
      <c r="U22" s="10">
        <v>9060</v>
      </c>
    </row>
    <row r="23" spans="1:21" ht="13.5">
      <c r="A23" s="3">
        <v>2023</v>
      </c>
      <c r="B23" s="21">
        <v>0</v>
      </c>
      <c r="C23" s="17">
        <v>9060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9060</v>
      </c>
      <c r="S23" s="9">
        <v>0</v>
      </c>
      <c r="T23" s="9">
        <v>0</v>
      </c>
      <c r="U23" s="10">
        <v>9060</v>
      </c>
    </row>
    <row r="24" spans="1:21" ht="13.5">
      <c r="A24" s="3">
        <v>2024</v>
      </c>
      <c r="B24" s="21">
        <v>0</v>
      </c>
      <c r="C24" s="17">
        <v>9060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9060</v>
      </c>
      <c r="S24" s="9">
        <v>0</v>
      </c>
      <c r="T24" s="9">
        <v>0</v>
      </c>
      <c r="U24" s="10">
        <v>9060</v>
      </c>
    </row>
    <row r="25" spans="1:21" ht="13.5">
      <c r="A25" s="3">
        <v>2025</v>
      </c>
      <c r="B25" s="21">
        <v>0</v>
      </c>
      <c r="C25" s="17">
        <v>9060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9060</v>
      </c>
      <c r="S25" s="9">
        <v>0</v>
      </c>
      <c r="T25" s="9">
        <v>0</v>
      </c>
      <c r="U25" s="10">
        <v>9060</v>
      </c>
    </row>
    <row r="26" spans="1:21" ht="13.5">
      <c r="A26" s="3">
        <v>2026</v>
      </c>
      <c r="B26" s="21">
        <v>0</v>
      </c>
      <c r="C26" s="17">
        <v>9060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9060</v>
      </c>
      <c r="S26" s="9">
        <v>0</v>
      </c>
      <c r="T26" s="9">
        <v>0</v>
      </c>
      <c r="U26" s="10">
        <v>9060</v>
      </c>
    </row>
    <row r="27" spans="1:21" ht="13.5">
      <c r="A27" s="3">
        <v>2027</v>
      </c>
      <c r="B27" s="21">
        <v>0</v>
      </c>
      <c r="C27" s="17">
        <v>9060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9060</v>
      </c>
      <c r="S27" s="9">
        <v>0</v>
      </c>
      <c r="T27" s="9">
        <v>0</v>
      </c>
      <c r="U27" s="10">
        <v>9060</v>
      </c>
    </row>
    <row r="28" spans="1:21" ht="13.5">
      <c r="A28" s="3">
        <v>2028</v>
      </c>
      <c r="B28" s="21">
        <v>0</v>
      </c>
      <c r="C28" s="17">
        <v>9060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9060</v>
      </c>
      <c r="S28" s="9">
        <v>0</v>
      </c>
      <c r="T28" s="9">
        <v>0</v>
      </c>
      <c r="U28" s="10">
        <v>9060</v>
      </c>
    </row>
    <row r="29" spans="1:21" ht="13.5">
      <c r="A29" s="3">
        <v>2029</v>
      </c>
      <c r="B29" s="21">
        <v>0</v>
      </c>
      <c r="C29" s="17">
        <v>9060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9060</v>
      </c>
      <c r="S29" s="9">
        <v>0</v>
      </c>
      <c r="T29" s="9">
        <v>0</v>
      </c>
      <c r="U29" s="10">
        <v>9060</v>
      </c>
    </row>
    <row r="30" spans="1:21" ht="13.5">
      <c r="A30" s="4">
        <v>2030</v>
      </c>
      <c r="B30" s="18">
        <v>0</v>
      </c>
      <c r="C30" s="19">
        <v>9060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9060</v>
      </c>
      <c r="S30" s="11">
        <v>0</v>
      </c>
      <c r="T30" s="11">
        <v>0</v>
      </c>
      <c r="U30" s="12">
        <v>9060</v>
      </c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199</v>
      </c>
    </row>
    <row r="4" spans="1:21">
      <c r="A4" s="16" t="s">
        <v>142</v>
      </c>
      <c r="B4" s="14" t="s">
        <v>120</v>
      </c>
    </row>
    <row r="5" spans="1:21">
      <c r="A5" s="23"/>
      <c r="B5" s="14"/>
    </row>
    <row r="6" spans="1:21" ht="15" customHeight="1"/>
    <row r="7" spans="1:21" ht="15" hidden="1" customHeight="1"/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8358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8358</v>
      </c>
      <c r="S16" s="9">
        <v>0</v>
      </c>
      <c r="T16" s="9">
        <v>0</v>
      </c>
      <c r="U16" s="10">
        <v>8358</v>
      </c>
    </row>
    <row r="17" spans="1:21" ht="13.5">
      <c r="A17" s="3">
        <v>2017</v>
      </c>
      <c r="B17" s="21">
        <v>0</v>
      </c>
      <c r="C17" s="17">
        <v>8400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8400</v>
      </c>
      <c r="S17" s="9">
        <v>0</v>
      </c>
      <c r="T17" s="9">
        <v>0</v>
      </c>
      <c r="U17" s="10">
        <v>8400</v>
      </c>
    </row>
    <row r="18" spans="1:21" ht="13.5">
      <c r="A18" s="3">
        <v>2018</v>
      </c>
      <c r="B18" s="21">
        <v>0</v>
      </c>
      <c r="C18" s="17">
        <v>8400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8400</v>
      </c>
      <c r="S18" s="9">
        <v>0</v>
      </c>
      <c r="T18" s="9">
        <v>0</v>
      </c>
      <c r="U18" s="10">
        <v>8400</v>
      </c>
    </row>
    <row r="19" spans="1:21" ht="13.5">
      <c r="A19" s="3">
        <v>2019</v>
      </c>
      <c r="B19" s="21">
        <v>0</v>
      </c>
      <c r="C19" s="17">
        <v>8400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8400</v>
      </c>
      <c r="S19" s="9">
        <v>0</v>
      </c>
      <c r="T19" s="9">
        <v>0</v>
      </c>
      <c r="U19" s="10">
        <v>8400</v>
      </c>
    </row>
    <row r="20" spans="1:21" ht="13.5">
      <c r="A20" s="3">
        <v>2020</v>
      </c>
      <c r="B20" s="21">
        <v>0</v>
      </c>
      <c r="C20" s="17">
        <v>8400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8400</v>
      </c>
      <c r="S20" s="9">
        <v>0</v>
      </c>
      <c r="T20" s="9">
        <v>0</v>
      </c>
      <c r="U20" s="10">
        <v>8400</v>
      </c>
    </row>
    <row r="21" spans="1:21" ht="13.5">
      <c r="A21" s="3">
        <v>2021</v>
      </c>
      <c r="B21" s="21">
        <v>0</v>
      </c>
      <c r="C21" s="17">
        <v>8400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8400</v>
      </c>
      <c r="S21" s="9">
        <v>0</v>
      </c>
      <c r="T21" s="9">
        <v>0</v>
      </c>
      <c r="U21" s="10">
        <v>8400</v>
      </c>
    </row>
    <row r="22" spans="1:21" ht="13.5">
      <c r="A22" s="3">
        <v>2022</v>
      </c>
      <c r="B22" s="21">
        <v>0</v>
      </c>
      <c r="C22" s="17">
        <v>8400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8400</v>
      </c>
      <c r="S22" s="9">
        <v>0</v>
      </c>
      <c r="T22" s="9">
        <v>0</v>
      </c>
      <c r="U22" s="10">
        <v>8400</v>
      </c>
    </row>
    <row r="23" spans="1:21" ht="13.5">
      <c r="A23" s="3">
        <v>2023</v>
      </c>
      <c r="B23" s="21">
        <v>0</v>
      </c>
      <c r="C23" s="17">
        <v>8400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8400</v>
      </c>
      <c r="S23" s="9">
        <v>0</v>
      </c>
      <c r="T23" s="9">
        <v>0</v>
      </c>
      <c r="U23" s="10">
        <v>8400</v>
      </c>
    </row>
    <row r="24" spans="1:21" ht="13.5">
      <c r="A24" s="3">
        <v>2024</v>
      </c>
      <c r="B24" s="21">
        <v>0</v>
      </c>
      <c r="C24" s="17">
        <v>8400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8400</v>
      </c>
      <c r="S24" s="9">
        <v>0</v>
      </c>
      <c r="T24" s="9">
        <v>0</v>
      </c>
      <c r="U24" s="10">
        <v>8400</v>
      </c>
    </row>
    <row r="25" spans="1:21" ht="13.5">
      <c r="A25" s="3">
        <v>2025</v>
      </c>
      <c r="B25" s="21">
        <v>0</v>
      </c>
      <c r="C25" s="17">
        <v>8400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8400</v>
      </c>
      <c r="S25" s="9">
        <v>0</v>
      </c>
      <c r="T25" s="9">
        <v>0</v>
      </c>
      <c r="U25" s="10">
        <v>8400</v>
      </c>
    </row>
    <row r="26" spans="1:21" ht="13.5">
      <c r="A26" s="3">
        <v>2026</v>
      </c>
      <c r="B26" s="21">
        <v>0</v>
      </c>
      <c r="C26" s="17">
        <v>8400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8400</v>
      </c>
      <c r="S26" s="9">
        <v>0</v>
      </c>
      <c r="T26" s="9">
        <v>0</v>
      </c>
      <c r="U26" s="10">
        <v>8400</v>
      </c>
    </row>
    <row r="27" spans="1:21" ht="13.5">
      <c r="A27" s="3">
        <v>2027</v>
      </c>
      <c r="B27" s="21">
        <v>0</v>
      </c>
      <c r="C27" s="17">
        <v>8400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8400</v>
      </c>
      <c r="S27" s="9">
        <v>0</v>
      </c>
      <c r="T27" s="9">
        <v>0</v>
      </c>
      <c r="U27" s="10">
        <v>8400</v>
      </c>
    </row>
    <row r="28" spans="1:21" ht="13.5">
      <c r="A28" s="3">
        <v>2028</v>
      </c>
      <c r="B28" s="21">
        <v>0</v>
      </c>
      <c r="C28" s="17">
        <v>8400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8400</v>
      </c>
      <c r="S28" s="9">
        <v>0</v>
      </c>
      <c r="T28" s="9">
        <v>0</v>
      </c>
      <c r="U28" s="10">
        <v>8400</v>
      </c>
    </row>
    <row r="29" spans="1:21" ht="13.5">
      <c r="A29" s="3">
        <v>2029</v>
      </c>
      <c r="B29" s="21">
        <v>0</v>
      </c>
      <c r="C29" s="17">
        <v>8400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8400</v>
      </c>
      <c r="S29" s="9">
        <v>0</v>
      </c>
      <c r="T29" s="9">
        <v>0</v>
      </c>
      <c r="U29" s="10">
        <v>8400</v>
      </c>
    </row>
    <row r="30" spans="1:21" ht="13.5">
      <c r="A30" s="4">
        <v>2030</v>
      </c>
      <c r="B30" s="18">
        <v>0</v>
      </c>
      <c r="C30" s="19">
        <v>8400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8400</v>
      </c>
      <c r="S30" s="11">
        <v>0</v>
      </c>
      <c r="T30" s="11">
        <v>0</v>
      </c>
      <c r="U30" s="12">
        <v>8400</v>
      </c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104</v>
      </c>
      <c r="B2" s="14" t="s">
        <v>111</v>
      </c>
    </row>
    <row r="3" spans="1:21">
      <c r="A3" s="23" t="s">
        <v>139</v>
      </c>
      <c r="B3" s="14" t="s">
        <v>199</v>
      </c>
    </row>
    <row r="4" spans="1:21">
      <c r="A4" s="16" t="s">
        <v>141</v>
      </c>
      <c r="B4" s="14" t="s">
        <v>122</v>
      </c>
    </row>
    <row r="5" spans="1:21">
      <c r="A5" s="23"/>
      <c r="B5" s="14"/>
    </row>
    <row r="6" spans="1:21" ht="15" customHeight="1"/>
    <row r="7" spans="1:21" ht="15" hidden="1" customHeight="1">
      <c r="A7" s="16"/>
    </row>
    <row r="8" spans="1:21" ht="15" hidden="1" customHeight="1"/>
    <row r="9" spans="1:21" ht="15" customHeight="1"/>
    <row r="10" spans="1:21" ht="13.5" customHeight="1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663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663</v>
      </c>
      <c r="S16" s="9">
        <v>0</v>
      </c>
      <c r="T16" s="9">
        <v>0</v>
      </c>
      <c r="U16" s="10">
        <v>663</v>
      </c>
    </row>
    <row r="17" spans="1:21" ht="13.5">
      <c r="A17" s="3">
        <v>2017</v>
      </c>
      <c r="B17" s="21">
        <v>0</v>
      </c>
      <c r="C17" s="17">
        <v>660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660</v>
      </c>
      <c r="S17" s="9">
        <v>0</v>
      </c>
      <c r="T17" s="9">
        <v>0</v>
      </c>
      <c r="U17" s="10">
        <v>660</v>
      </c>
    </row>
    <row r="18" spans="1:21" ht="13.5">
      <c r="A18" s="3">
        <v>2018</v>
      </c>
      <c r="B18" s="21">
        <v>0</v>
      </c>
      <c r="C18" s="17">
        <v>660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660</v>
      </c>
      <c r="S18" s="9">
        <v>0</v>
      </c>
      <c r="T18" s="9">
        <v>0</v>
      </c>
      <c r="U18" s="10">
        <v>660</v>
      </c>
    </row>
    <row r="19" spans="1:21" ht="13.5">
      <c r="A19" s="3">
        <v>2019</v>
      </c>
      <c r="B19" s="21">
        <v>0</v>
      </c>
      <c r="C19" s="17">
        <v>660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660</v>
      </c>
      <c r="S19" s="9">
        <v>0</v>
      </c>
      <c r="T19" s="9">
        <v>0</v>
      </c>
      <c r="U19" s="10">
        <v>660</v>
      </c>
    </row>
    <row r="20" spans="1:21" ht="13.5">
      <c r="A20" s="3">
        <v>2020</v>
      </c>
      <c r="B20" s="21">
        <v>0</v>
      </c>
      <c r="C20" s="17">
        <v>660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660</v>
      </c>
      <c r="S20" s="9">
        <v>0</v>
      </c>
      <c r="T20" s="9">
        <v>0</v>
      </c>
      <c r="U20" s="10">
        <v>660</v>
      </c>
    </row>
    <row r="21" spans="1:21" ht="13.5">
      <c r="A21" s="3">
        <v>2021</v>
      </c>
      <c r="B21" s="21">
        <v>0</v>
      </c>
      <c r="C21" s="17">
        <v>660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660</v>
      </c>
      <c r="S21" s="9">
        <v>0</v>
      </c>
      <c r="T21" s="9">
        <v>0</v>
      </c>
      <c r="U21" s="10">
        <v>660</v>
      </c>
    </row>
    <row r="22" spans="1:21" ht="13.5">
      <c r="A22" s="3">
        <v>2022</v>
      </c>
      <c r="B22" s="21">
        <v>0</v>
      </c>
      <c r="C22" s="17">
        <v>660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660</v>
      </c>
      <c r="S22" s="9">
        <v>0</v>
      </c>
      <c r="T22" s="9">
        <v>0</v>
      </c>
      <c r="U22" s="10">
        <v>660</v>
      </c>
    </row>
    <row r="23" spans="1:21" ht="13.5">
      <c r="A23" s="3">
        <v>2023</v>
      </c>
      <c r="B23" s="21">
        <v>0</v>
      </c>
      <c r="C23" s="17">
        <v>660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660</v>
      </c>
      <c r="S23" s="9">
        <v>0</v>
      </c>
      <c r="T23" s="9">
        <v>0</v>
      </c>
      <c r="U23" s="10">
        <v>660</v>
      </c>
    </row>
    <row r="24" spans="1:21" ht="13.5">
      <c r="A24" s="3">
        <v>2024</v>
      </c>
      <c r="B24" s="21">
        <v>0</v>
      </c>
      <c r="C24" s="17">
        <v>660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660</v>
      </c>
      <c r="S24" s="9">
        <v>0</v>
      </c>
      <c r="T24" s="9">
        <v>0</v>
      </c>
      <c r="U24" s="10">
        <v>660</v>
      </c>
    </row>
    <row r="25" spans="1:21" ht="13.5">
      <c r="A25" s="3">
        <v>2025</v>
      </c>
      <c r="B25" s="21">
        <v>0</v>
      </c>
      <c r="C25" s="17">
        <v>660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660</v>
      </c>
      <c r="S25" s="9">
        <v>0</v>
      </c>
      <c r="T25" s="9">
        <v>0</v>
      </c>
      <c r="U25" s="10">
        <v>660</v>
      </c>
    </row>
    <row r="26" spans="1:21" ht="13.5">
      <c r="A26" s="3">
        <v>2026</v>
      </c>
      <c r="B26" s="21">
        <v>0</v>
      </c>
      <c r="C26" s="17">
        <v>660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660</v>
      </c>
      <c r="S26" s="9">
        <v>0</v>
      </c>
      <c r="T26" s="9">
        <v>0</v>
      </c>
      <c r="U26" s="10">
        <v>660</v>
      </c>
    </row>
    <row r="27" spans="1:21" ht="13.5">
      <c r="A27" s="3">
        <v>2027</v>
      </c>
      <c r="B27" s="21">
        <v>0</v>
      </c>
      <c r="C27" s="17">
        <v>660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660</v>
      </c>
      <c r="S27" s="9">
        <v>0</v>
      </c>
      <c r="T27" s="9">
        <v>0</v>
      </c>
      <c r="U27" s="10">
        <v>660</v>
      </c>
    </row>
    <row r="28" spans="1:21" ht="13.5">
      <c r="A28" s="3">
        <v>2028</v>
      </c>
      <c r="B28" s="21">
        <v>0</v>
      </c>
      <c r="C28" s="17">
        <v>660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660</v>
      </c>
      <c r="S28" s="9">
        <v>0</v>
      </c>
      <c r="T28" s="9">
        <v>0</v>
      </c>
      <c r="U28" s="10">
        <v>660</v>
      </c>
    </row>
    <row r="29" spans="1:21" ht="13.5">
      <c r="A29" s="3">
        <v>2029</v>
      </c>
      <c r="B29" s="21">
        <v>0</v>
      </c>
      <c r="C29" s="17">
        <v>660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660</v>
      </c>
      <c r="S29" s="9">
        <v>0</v>
      </c>
      <c r="T29" s="9">
        <v>0</v>
      </c>
      <c r="U29" s="10">
        <v>660</v>
      </c>
    </row>
    <row r="30" spans="1:21" ht="13.5">
      <c r="A30" s="4">
        <v>2030</v>
      </c>
      <c r="B30" s="18">
        <v>0</v>
      </c>
      <c r="C30" s="19">
        <v>660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660</v>
      </c>
      <c r="S30" s="11">
        <v>0</v>
      </c>
      <c r="T30" s="11">
        <v>0</v>
      </c>
      <c r="U30" s="12">
        <v>660</v>
      </c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5">
      <c r="A1" s="13">
        <v>2</v>
      </c>
      <c r="B1" s="14" t="s">
        <v>146</v>
      </c>
    </row>
    <row r="2" spans="1:25">
      <c r="A2" s="15" t="s">
        <v>147</v>
      </c>
      <c r="B2" s="14" t="s">
        <v>201</v>
      </c>
    </row>
    <row r="3" spans="1:25">
      <c r="A3" s="23"/>
      <c r="B3" s="14"/>
    </row>
    <row r="4" spans="1:25">
      <c r="A4" s="23"/>
      <c r="B4" s="14"/>
    </row>
    <row r="5" spans="1:25">
      <c r="A5" s="23"/>
      <c r="B5" s="14"/>
    </row>
    <row r="6" spans="1:25">
      <c r="A6" s="16"/>
      <c r="B6" s="14"/>
    </row>
    <row r="7" spans="1:25" hidden="1">
      <c r="A7" s="16"/>
      <c r="B7" s="14"/>
    </row>
    <row r="8" spans="1:25" hidden="1"/>
    <row r="10" spans="1:25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5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  <c r="V11" s="44"/>
      <c r="W11" s="44"/>
      <c r="X11" s="44"/>
      <c r="Y11" s="44"/>
    </row>
    <row r="12" spans="1:25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  <c r="V12" s="44"/>
      <c r="W12" s="44"/>
      <c r="X12" s="44"/>
      <c r="Y12" s="44"/>
    </row>
    <row r="13" spans="1:25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  <c r="V13" s="44"/>
      <c r="W13" s="44"/>
      <c r="X13" s="44"/>
      <c r="Y13" s="44"/>
    </row>
    <row r="14" spans="1:25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  <c r="V14" s="44"/>
      <c r="W14" s="44"/>
      <c r="X14" s="44"/>
      <c r="Y14" s="44"/>
    </row>
    <row r="15" spans="1:25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  <c r="V15" s="44"/>
      <c r="W15" s="44"/>
      <c r="X15" s="44"/>
      <c r="Y15" s="44"/>
    </row>
    <row r="16" spans="1:25" ht="13.5">
      <c r="A16" s="3">
        <v>2016</v>
      </c>
      <c r="B16" s="21">
        <v>118906</v>
      </c>
      <c r="C16" s="17">
        <v>140156</v>
      </c>
      <c r="D16" s="17">
        <v>29702</v>
      </c>
      <c r="E16" s="17">
        <v>21005</v>
      </c>
      <c r="F16" s="17">
        <v>7389</v>
      </c>
      <c r="G16" s="17">
        <v>16706</v>
      </c>
      <c r="H16" s="17">
        <v>63952</v>
      </c>
      <c r="I16" s="17">
        <v>12563</v>
      </c>
      <c r="J16" s="17">
        <v>84165</v>
      </c>
      <c r="K16" s="17">
        <v>202969</v>
      </c>
      <c r="L16" s="17">
        <v>43231</v>
      </c>
      <c r="M16" s="17">
        <v>9552</v>
      </c>
      <c r="N16" s="17">
        <v>30620</v>
      </c>
      <c r="O16" s="17">
        <v>17198</v>
      </c>
      <c r="P16" s="17">
        <v>37220</v>
      </c>
      <c r="Q16" s="22">
        <v>17074</v>
      </c>
      <c r="R16" s="9">
        <v>700151</v>
      </c>
      <c r="S16" s="9">
        <v>98460</v>
      </c>
      <c r="T16" s="9">
        <v>53797</v>
      </c>
      <c r="U16" s="10">
        <v>852408</v>
      </c>
      <c r="V16" s="45"/>
      <c r="W16" s="45"/>
      <c r="X16" s="45"/>
      <c r="Y16" s="45"/>
    </row>
    <row r="17" spans="1:25" ht="13.5">
      <c r="A17" s="3">
        <v>2017</v>
      </c>
      <c r="B17" s="21">
        <v>112600</v>
      </c>
      <c r="C17" s="17">
        <v>138050</v>
      </c>
      <c r="D17" s="17">
        <v>31200</v>
      </c>
      <c r="E17" s="17">
        <v>21500</v>
      </c>
      <c r="F17" s="17">
        <v>7320</v>
      </c>
      <c r="G17" s="17">
        <v>16624</v>
      </c>
      <c r="H17" s="17">
        <v>63014.090024816978</v>
      </c>
      <c r="I17" s="17">
        <v>12849</v>
      </c>
      <c r="J17" s="17">
        <v>75100</v>
      </c>
      <c r="K17" s="17">
        <v>198400</v>
      </c>
      <c r="L17" s="17">
        <v>42200</v>
      </c>
      <c r="M17" s="17">
        <v>9020</v>
      </c>
      <c r="N17" s="17">
        <v>32200</v>
      </c>
      <c r="O17" s="17">
        <v>17300</v>
      </c>
      <c r="P17" s="17">
        <v>30366</v>
      </c>
      <c r="Q17" s="22">
        <v>17400</v>
      </c>
      <c r="R17" s="9">
        <v>668750.09002481704</v>
      </c>
      <c r="S17" s="9">
        <v>101249</v>
      </c>
      <c r="T17" s="9">
        <v>55144</v>
      </c>
      <c r="U17" s="10">
        <v>825143.09002481704</v>
      </c>
      <c r="V17" s="45"/>
      <c r="W17" s="45"/>
      <c r="X17" s="45"/>
      <c r="Y17" s="45"/>
    </row>
    <row r="18" spans="1:25" ht="13.5">
      <c r="A18" s="3">
        <v>2018</v>
      </c>
      <c r="B18" s="21">
        <v>108400</v>
      </c>
      <c r="C18" s="17">
        <v>134690</v>
      </c>
      <c r="D18" s="17">
        <v>31400</v>
      </c>
      <c r="E18" s="17">
        <v>21540</v>
      </c>
      <c r="F18" s="17">
        <v>7206</v>
      </c>
      <c r="G18" s="17">
        <v>16396</v>
      </c>
      <c r="H18" s="17">
        <v>62150.233511328712</v>
      </c>
      <c r="I18" s="17">
        <v>13280</v>
      </c>
      <c r="J18" s="17">
        <v>66900</v>
      </c>
      <c r="K18" s="17">
        <v>195100</v>
      </c>
      <c r="L18" s="17">
        <v>41900</v>
      </c>
      <c r="M18" s="17">
        <v>9230</v>
      </c>
      <c r="N18" s="17">
        <v>32200</v>
      </c>
      <c r="O18" s="17">
        <v>17300</v>
      </c>
      <c r="P18" s="17">
        <v>29066</v>
      </c>
      <c r="Q18" s="22">
        <v>17500</v>
      </c>
      <c r="R18" s="9">
        <v>647436.2335113287</v>
      </c>
      <c r="S18" s="9">
        <v>101820</v>
      </c>
      <c r="T18" s="9">
        <v>55002</v>
      </c>
      <c r="U18" s="10">
        <v>804258.2335113287</v>
      </c>
      <c r="V18" s="45"/>
      <c r="W18" s="45"/>
      <c r="X18" s="45"/>
      <c r="Y18" s="45"/>
    </row>
    <row r="19" spans="1:25" ht="13.5">
      <c r="A19" s="3">
        <v>2019</v>
      </c>
      <c r="B19" s="21">
        <v>108300</v>
      </c>
      <c r="C19" s="17">
        <v>131020</v>
      </c>
      <c r="D19" s="17">
        <v>32500</v>
      </c>
      <c r="E19" s="17">
        <v>21300</v>
      </c>
      <c r="F19" s="17">
        <v>7131</v>
      </c>
      <c r="G19" s="17">
        <v>16531</v>
      </c>
      <c r="H19" s="17">
        <v>60799.55440655144</v>
      </c>
      <c r="I19" s="17">
        <v>13410</v>
      </c>
      <c r="J19" s="17">
        <v>64600</v>
      </c>
      <c r="K19" s="17">
        <v>196200</v>
      </c>
      <c r="L19" s="17">
        <v>40700</v>
      </c>
      <c r="M19" s="17">
        <v>9130</v>
      </c>
      <c r="N19" s="17">
        <v>32200</v>
      </c>
      <c r="O19" s="17">
        <v>17200</v>
      </c>
      <c r="P19" s="17">
        <v>28662</v>
      </c>
      <c r="Q19" s="22">
        <v>17700</v>
      </c>
      <c r="R19" s="9">
        <v>639411.55440655141</v>
      </c>
      <c r="S19" s="9">
        <v>101810</v>
      </c>
      <c r="T19" s="9">
        <v>56162</v>
      </c>
      <c r="U19" s="10">
        <v>797383.55440655141</v>
      </c>
      <c r="V19" s="45"/>
      <c r="W19" s="45"/>
      <c r="X19" s="45"/>
      <c r="Y19" s="45"/>
    </row>
    <row r="20" spans="1:25" ht="13.5">
      <c r="A20" s="3">
        <v>2020</v>
      </c>
      <c r="B20" s="21">
        <v>109100</v>
      </c>
      <c r="C20" s="17">
        <v>124500</v>
      </c>
      <c r="D20" s="17">
        <v>32400</v>
      </c>
      <c r="E20" s="17">
        <v>21240</v>
      </c>
      <c r="F20" s="17">
        <v>7284</v>
      </c>
      <c r="G20" s="17">
        <v>16862</v>
      </c>
      <c r="H20" s="17">
        <v>61433.077828020912</v>
      </c>
      <c r="I20" s="17">
        <v>13620</v>
      </c>
      <c r="J20" s="17">
        <v>39100</v>
      </c>
      <c r="K20" s="17">
        <v>196800</v>
      </c>
      <c r="L20" s="17">
        <v>39400</v>
      </c>
      <c r="M20" s="17">
        <v>9130</v>
      </c>
      <c r="N20" s="17">
        <v>32700</v>
      </c>
      <c r="O20" s="17">
        <v>17100</v>
      </c>
      <c r="P20" s="17">
        <v>28200</v>
      </c>
      <c r="Q20" s="22">
        <v>17800</v>
      </c>
      <c r="R20" s="9">
        <v>607663.07782802091</v>
      </c>
      <c r="S20" s="9">
        <v>102460</v>
      </c>
      <c r="T20" s="9">
        <v>56546</v>
      </c>
      <c r="U20" s="10">
        <v>766669.07782802091</v>
      </c>
      <c r="V20" s="45"/>
      <c r="W20" s="45"/>
      <c r="X20" s="45"/>
      <c r="Y20" s="45"/>
    </row>
    <row r="21" spans="1:25" ht="13.5">
      <c r="A21" s="3">
        <v>2021</v>
      </c>
      <c r="B21" s="21">
        <v>104400</v>
      </c>
      <c r="C21" s="17">
        <v>124950</v>
      </c>
      <c r="D21" s="17">
        <v>33100</v>
      </c>
      <c r="E21" s="17">
        <v>21500</v>
      </c>
      <c r="F21" s="17">
        <v>7429</v>
      </c>
      <c r="G21" s="17">
        <v>17005</v>
      </c>
      <c r="H21" s="17">
        <v>58731.054465333196</v>
      </c>
      <c r="I21" s="17">
        <v>13550</v>
      </c>
      <c r="J21" s="17">
        <v>62000</v>
      </c>
      <c r="K21" s="17">
        <v>199300</v>
      </c>
      <c r="L21" s="17">
        <v>38700</v>
      </c>
      <c r="M21" s="17">
        <v>9130</v>
      </c>
      <c r="N21" s="17">
        <v>33200</v>
      </c>
      <c r="O21" s="17">
        <v>17100</v>
      </c>
      <c r="P21" s="17">
        <v>27673</v>
      </c>
      <c r="Q21" s="22">
        <v>17700</v>
      </c>
      <c r="R21" s="9">
        <v>624884.05446533323</v>
      </c>
      <c r="S21" s="9">
        <v>103050</v>
      </c>
      <c r="T21" s="9">
        <v>57534</v>
      </c>
      <c r="U21" s="10">
        <v>785468.05446533323</v>
      </c>
      <c r="V21" s="45"/>
      <c r="W21" s="45"/>
      <c r="X21" s="45"/>
      <c r="Y21" s="45"/>
    </row>
    <row r="22" spans="1:25" ht="13.5">
      <c r="A22" s="3">
        <v>2022</v>
      </c>
      <c r="B22" s="21">
        <v>104100</v>
      </c>
      <c r="C22" s="17">
        <v>122780</v>
      </c>
      <c r="D22" s="17">
        <v>34100</v>
      </c>
      <c r="E22" s="17">
        <v>21640</v>
      </c>
      <c r="F22" s="17">
        <v>7484</v>
      </c>
      <c r="G22" s="17">
        <v>17710</v>
      </c>
      <c r="H22" s="17">
        <v>58035.780222371708</v>
      </c>
      <c r="I22" s="17">
        <v>13460</v>
      </c>
      <c r="J22" s="17">
        <v>60800</v>
      </c>
      <c r="K22" s="17">
        <v>194600</v>
      </c>
      <c r="L22" s="17">
        <v>37300</v>
      </c>
      <c r="M22" s="17">
        <v>9140</v>
      </c>
      <c r="N22" s="17">
        <v>33500</v>
      </c>
      <c r="O22" s="17">
        <v>17200</v>
      </c>
      <c r="P22" s="17">
        <v>27623</v>
      </c>
      <c r="Q22" s="22">
        <v>17700</v>
      </c>
      <c r="R22" s="9">
        <v>614378.78022237169</v>
      </c>
      <c r="S22" s="9">
        <v>103500</v>
      </c>
      <c r="T22" s="9">
        <v>59294</v>
      </c>
      <c r="U22" s="10">
        <v>777172.78022237169</v>
      </c>
      <c r="V22" s="45"/>
      <c r="W22" s="45"/>
      <c r="X22" s="45"/>
      <c r="Y22" s="45"/>
    </row>
    <row r="23" spans="1:25" ht="13.5">
      <c r="A23" s="3">
        <v>2023</v>
      </c>
      <c r="B23" s="21">
        <v>103500</v>
      </c>
      <c r="C23" s="17">
        <v>123160</v>
      </c>
      <c r="D23" s="17">
        <v>35700</v>
      </c>
      <c r="E23" s="17">
        <v>21700</v>
      </c>
      <c r="F23" s="17">
        <v>7535</v>
      </c>
      <c r="G23" s="17">
        <v>17729</v>
      </c>
      <c r="H23" s="17">
        <v>62140.925269744854</v>
      </c>
      <c r="I23" s="17">
        <v>13430</v>
      </c>
      <c r="J23" s="17">
        <v>61400</v>
      </c>
      <c r="K23" s="17">
        <v>194000</v>
      </c>
      <c r="L23" s="17">
        <v>37700</v>
      </c>
      <c r="M23" s="17">
        <v>9350</v>
      </c>
      <c r="N23" s="17">
        <v>34000</v>
      </c>
      <c r="O23" s="17">
        <v>17400</v>
      </c>
      <c r="P23" s="17">
        <v>27950</v>
      </c>
      <c r="Q23" s="22">
        <v>17800</v>
      </c>
      <c r="R23" s="9">
        <v>619200.92526974482</v>
      </c>
      <c r="S23" s="9">
        <v>104330</v>
      </c>
      <c r="T23" s="9">
        <v>60964</v>
      </c>
      <c r="U23" s="10">
        <v>784494.92526974482</v>
      </c>
      <c r="V23" s="45"/>
      <c r="W23" s="45"/>
      <c r="X23" s="45"/>
      <c r="Y23" s="45"/>
    </row>
    <row r="24" spans="1:25" ht="13.5">
      <c r="A24" s="3">
        <v>2024</v>
      </c>
      <c r="B24" s="21">
        <v>103800</v>
      </c>
      <c r="C24" s="17">
        <v>125540</v>
      </c>
      <c r="D24" s="17">
        <v>36700</v>
      </c>
      <c r="E24" s="17">
        <v>21940</v>
      </c>
      <c r="F24" s="17">
        <v>7667</v>
      </c>
      <c r="G24" s="17">
        <v>17530</v>
      </c>
      <c r="H24" s="17">
        <v>62507.001888405255</v>
      </c>
      <c r="I24" s="17">
        <v>13890</v>
      </c>
      <c r="J24" s="17">
        <v>61900</v>
      </c>
      <c r="K24" s="17">
        <v>194000</v>
      </c>
      <c r="L24" s="17">
        <v>38000</v>
      </c>
      <c r="M24" s="17">
        <v>9350</v>
      </c>
      <c r="N24" s="17">
        <v>34800</v>
      </c>
      <c r="O24" s="17">
        <v>17700</v>
      </c>
      <c r="P24" s="17">
        <v>28245</v>
      </c>
      <c r="Q24" s="22">
        <v>18000</v>
      </c>
      <c r="R24" s="9">
        <v>623342.0018884053</v>
      </c>
      <c r="S24" s="9">
        <v>106330</v>
      </c>
      <c r="T24" s="9">
        <v>61897</v>
      </c>
      <c r="U24" s="10">
        <v>791569.0018884053</v>
      </c>
      <c r="V24" s="45"/>
      <c r="W24" s="45"/>
      <c r="X24" s="45"/>
      <c r="Y24" s="45"/>
    </row>
    <row r="25" spans="1:25" ht="13.5">
      <c r="A25" s="3">
        <v>2025</v>
      </c>
      <c r="B25" s="21">
        <v>103700</v>
      </c>
      <c r="C25" s="17">
        <v>99230</v>
      </c>
      <c r="D25" s="17">
        <v>38000</v>
      </c>
      <c r="E25" s="17">
        <v>22200</v>
      </c>
      <c r="F25" s="17">
        <v>7602</v>
      </c>
      <c r="G25" s="17">
        <v>17910</v>
      </c>
      <c r="H25" s="17">
        <v>61546.120768360583</v>
      </c>
      <c r="I25" s="17">
        <v>14130</v>
      </c>
      <c r="J25" s="17">
        <v>61300</v>
      </c>
      <c r="K25" s="17">
        <v>194000</v>
      </c>
      <c r="L25" s="17">
        <v>37700</v>
      </c>
      <c r="M25" s="17">
        <v>9550</v>
      </c>
      <c r="N25" s="17">
        <v>35100</v>
      </c>
      <c r="O25" s="17">
        <v>17800</v>
      </c>
      <c r="P25" s="17">
        <v>27964</v>
      </c>
      <c r="Q25" s="22">
        <v>18200</v>
      </c>
      <c r="R25" s="9">
        <v>594990.12076836056</v>
      </c>
      <c r="S25" s="9">
        <v>107430</v>
      </c>
      <c r="T25" s="9">
        <v>63512</v>
      </c>
      <c r="U25" s="10">
        <v>765932.12076836056</v>
      </c>
      <c r="V25" s="45"/>
      <c r="W25" s="45"/>
      <c r="X25" s="45"/>
      <c r="Y25" s="45"/>
    </row>
    <row r="26" spans="1:25" ht="12.75" customHeight="1">
      <c r="A26" s="3">
        <v>2026</v>
      </c>
      <c r="B26" s="21">
        <v>103700</v>
      </c>
      <c r="C26" s="17">
        <v>125780</v>
      </c>
      <c r="D26" s="17">
        <v>39300</v>
      </c>
      <c r="E26" s="17">
        <v>22950</v>
      </c>
      <c r="F26" s="17">
        <v>7601</v>
      </c>
      <c r="G26" s="17">
        <v>17809</v>
      </c>
      <c r="H26" s="17">
        <v>61520.04356433588</v>
      </c>
      <c r="I26" s="17">
        <v>14630</v>
      </c>
      <c r="J26" s="17">
        <v>61600</v>
      </c>
      <c r="K26" s="17">
        <v>195400</v>
      </c>
      <c r="L26" s="17">
        <v>38400</v>
      </c>
      <c r="M26" s="17">
        <v>9660</v>
      </c>
      <c r="N26" s="17">
        <v>35900</v>
      </c>
      <c r="O26" s="17">
        <v>18000</v>
      </c>
      <c r="P26" s="17">
        <v>21824</v>
      </c>
      <c r="Q26" s="22">
        <v>18600</v>
      </c>
      <c r="R26" s="9">
        <v>617884.04356433591</v>
      </c>
      <c r="S26" s="9">
        <v>110080</v>
      </c>
      <c r="T26" s="9">
        <v>64710</v>
      </c>
      <c r="U26" s="10">
        <v>792674.04356433591</v>
      </c>
      <c r="V26" s="45"/>
      <c r="W26" s="45"/>
      <c r="X26" s="45"/>
      <c r="Y26" s="45"/>
    </row>
    <row r="27" spans="1:25" ht="12.75" customHeight="1">
      <c r="A27" s="3">
        <v>2027</v>
      </c>
      <c r="B27" s="21">
        <v>103700</v>
      </c>
      <c r="C27" s="17">
        <v>128090</v>
      </c>
      <c r="D27" s="17">
        <v>39300</v>
      </c>
      <c r="E27" s="17">
        <v>22900</v>
      </c>
      <c r="F27" s="17">
        <v>7643</v>
      </c>
      <c r="G27" s="17">
        <v>17733</v>
      </c>
      <c r="H27" s="17">
        <v>62256.072670756177</v>
      </c>
      <c r="I27" s="17">
        <v>14720</v>
      </c>
      <c r="J27" s="17">
        <v>60800</v>
      </c>
      <c r="K27" s="17">
        <v>193300</v>
      </c>
      <c r="L27" s="17">
        <v>39000</v>
      </c>
      <c r="M27" s="17">
        <v>9750</v>
      </c>
      <c r="N27" s="17">
        <v>36200</v>
      </c>
      <c r="O27" s="17">
        <v>18100</v>
      </c>
      <c r="P27" s="17">
        <v>28443</v>
      </c>
      <c r="Q27" s="22">
        <v>18800</v>
      </c>
      <c r="R27" s="9">
        <v>625339.07267075614</v>
      </c>
      <c r="S27" s="9">
        <v>110720</v>
      </c>
      <c r="T27" s="9">
        <v>64676</v>
      </c>
      <c r="U27" s="10">
        <v>800735.07267075614</v>
      </c>
      <c r="V27" s="45"/>
      <c r="W27" s="45"/>
      <c r="X27" s="45"/>
      <c r="Y27" s="45"/>
    </row>
    <row r="28" spans="1:25" ht="13.5">
      <c r="A28" s="3">
        <v>2028</v>
      </c>
      <c r="B28" s="21">
        <v>103700</v>
      </c>
      <c r="C28" s="17">
        <v>129740</v>
      </c>
      <c r="D28" s="17">
        <v>39300</v>
      </c>
      <c r="E28" s="17">
        <v>23350</v>
      </c>
      <c r="F28" s="17">
        <v>7679</v>
      </c>
      <c r="G28" s="17">
        <v>17824</v>
      </c>
      <c r="H28" s="17">
        <v>62146.256984885986</v>
      </c>
      <c r="I28" s="17">
        <v>14520</v>
      </c>
      <c r="J28" s="17">
        <v>60000</v>
      </c>
      <c r="K28" s="17">
        <v>195100</v>
      </c>
      <c r="L28" s="17">
        <v>38500</v>
      </c>
      <c r="M28" s="17">
        <v>9640</v>
      </c>
      <c r="N28" s="17">
        <v>36400</v>
      </c>
      <c r="O28" s="17">
        <v>18100</v>
      </c>
      <c r="P28" s="17">
        <v>28128</v>
      </c>
      <c r="Q28" s="22">
        <v>19000</v>
      </c>
      <c r="R28" s="9">
        <v>626954.25698488601</v>
      </c>
      <c r="S28" s="9">
        <v>111370</v>
      </c>
      <c r="T28" s="9">
        <v>64803</v>
      </c>
      <c r="U28" s="10">
        <v>803127.25698488601</v>
      </c>
      <c r="V28" s="45"/>
      <c r="W28" s="45"/>
      <c r="X28" s="45"/>
      <c r="Y28" s="45"/>
    </row>
    <row r="29" spans="1:25" ht="13.5">
      <c r="A29" s="3">
        <v>2029</v>
      </c>
      <c r="B29" s="21">
        <v>103700</v>
      </c>
      <c r="C29" s="17">
        <v>132400</v>
      </c>
      <c r="D29" s="17">
        <v>39300</v>
      </c>
      <c r="E29" s="17">
        <v>23300</v>
      </c>
      <c r="F29" s="17">
        <v>7770</v>
      </c>
      <c r="G29" s="17">
        <v>17967</v>
      </c>
      <c r="H29" s="17">
        <v>62294.97948736971</v>
      </c>
      <c r="I29" s="17">
        <v>14490</v>
      </c>
      <c r="J29" s="17">
        <v>59700</v>
      </c>
      <c r="K29" s="17">
        <v>194200</v>
      </c>
      <c r="L29" s="17">
        <v>39100</v>
      </c>
      <c r="M29" s="17">
        <v>9650</v>
      </c>
      <c r="N29" s="17">
        <v>36600</v>
      </c>
      <c r="O29" s="17">
        <v>18200</v>
      </c>
      <c r="P29" s="17">
        <v>28213</v>
      </c>
      <c r="Q29" s="22">
        <v>19200</v>
      </c>
      <c r="R29" s="9">
        <v>629257.97948736977</v>
      </c>
      <c r="S29" s="9">
        <v>111790</v>
      </c>
      <c r="T29" s="9">
        <v>65037</v>
      </c>
      <c r="U29" s="10">
        <v>806084.97948736977</v>
      </c>
      <c r="V29" s="45"/>
      <c r="W29" s="45"/>
      <c r="X29" s="45"/>
      <c r="Y29" s="45"/>
    </row>
    <row r="30" spans="1:25" ht="13.5">
      <c r="A30" s="4">
        <v>2030</v>
      </c>
      <c r="B30" s="18">
        <v>103700</v>
      </c>
      <c r="C30" s="19">
        <v>134790</v>
      </c>
      <c r="D30" s="19">
        <v>39300</v>
      </c>
      <c r="E30" s="19">
        <v>23350</v>
      </c>
      <c r="F30" s="19">
        <v>7849</v>
      </c>
      <c r="G30" s="19">
        <v>18256</v>
      </c>
      <c r="H30" s="19">
        <v>63321.609759307612</v>
      </c>
      <c r="I30" s="19">
        <v>14090</v>
      </c>
      <c r="J30" s="19">
        <v>58600</v>
      </c>
      <c r="K30" s="19">
        <v>194500</v>
      </c>
      <c r="L30" s="19">
        <v>39400</v>
      </c>
      <c r="M30" s="19">
        <v>9760</v>
      </c>
      <c r="N30" s="19">
        <v>36700</v>
      </c>
      <c r="O30" s="19">
        <v>18400</v>
      </c>
      <c r="P30" s="19">
        <v>27774</v>
      </c>
      <c r="Q30" s="20">
        <v>19100</v>
      </c>
      <c r="R30" s="11">
        <v>631845.60975930758</v>
      </c>
      <c r="S30" s="11">
        <v>111640</v>
      </c>
      <c r="T30" s="11">
        <v>65405</v>
      </c>
      <c r="U30" s="12">
        <v>808890.60975930758</v>
      </c>
      <c r="V30" s="54"/>
      <c r="W30" s="45"/>
      <c r="X30" s="45"/>
      <c r="Y30" s="45"/>
    </row>
    <row r="31" spans="1:25">
      <c r="A31" s="58" t="s">
        <v>226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148</v>
      </c>
      <c r="B3" s="14" t="s">
        <v>149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6125</v>
      </c>
      <c r="C16" s="17">
        <v>7033</v>
      </c>
      <c r="D16" s="17">
        <v>2490</v>
      </c>
      <c r="E16" s="17">
        <v>1523</v>
      </c>
      <c r="F16" s="17">
        <v>437</v>
      </c>
      <c r="G16" s="17">
        <v>881</v>
      </c>
      <c r="H16" s="17">
        <v>3217</v>
      </c>
      <c r="I16" s="17">
        <v>1175</v>
      </c>
      <c r="J16" s="17">
        <v>4291</v>
      </c>
      <c r="K16" s="17">
        <v>10805</v>
      </c>
      <c r="L16" s="17">
        <v>2525</v>
      </c>
      <c r="M16" s="17">
        <v>662</v>
      </c>
      <c r="N16" s="17">
        <v>2533</v>
      </c>
      <c r="O16" s="17">
        <v>1663</v>
      </c>
      <c r="P16" s="17">
        <v>2436</v>
      </c>
      <c r="Q16" s="22">
        <v>1286</v>
      </c>
      <c r="R16" s="9">
        <v>37094</v>
      </c>
      <c r="S16" s="9">
        <v>8180</v>
      </c>
      <c r="T16" s="9">
        <v>3808</v>
      </c>
      <c r="U16" s="10">
        <v>49082</v>
      </c>
    </row>
    <row r="17" spans="1:21" ht="13.5">
      <c r="A17" s="3">
        <v>2017</v>
      </c>
      <c r="B17" s="21">
        <v>5800</v>
      </c>
      <c r="C17" s="17">
        <v>6960</v>
      </c>
      <c r="D17" s="17">
        <v>2600</v>
      </c>
      <c r="E17" s="17">
        <v>1600</v>
      </c>
      <c r="F17" s="17">
        <v>500</v>
      </c>
      <c r="G17" s="17">
        <v>863</v>
      </c>
      <c r="H17" s="17">
        <v>3081</v>
      </c>
      <c r="I17" s="17">
        <v>1133</v>
      </c>
      <c r="J17" s="17">
        <v>4100</v>
      </c>
      <c r="K17" s="17">
        <v>10200</v>
      </c>
      <c r="L17" s="17">
        <v>2400</v>
      </c>
      <c r="M17" s="17">
        <v>520</v>
      </c>
      <c r="N17" s="17">
        <v>2400</v>
      </c>
      <c r="O17" s="17">
        <v>1700</v>
      </c>
      <c r="P17" s="17">
        <v>1959</v>
      </c>
      <c r="Q17" s="22">
        <v>1300</v>
      </c>
      <c r="R17" s="9">
        <v>35020</v>
      </c>
      <c r="S17" s="9">
        <v>8133</v>
      </c>
      <c r="T17" s="9">
        <v>3963</v>
      </c>
      <c r="U17" s="10">
        <v>47116</v>
      </c>
    </row>
    <row r="18" spans="1:21" ht="13.5">
      <c r="A18" s="3">
        <v>2018</v>
      </c>
      <c r="B18" s="21">
        <v>5600</v>
      </c>
      <c r="C18" s="17">
        <v>6920</v>
      </c>
      <c r="D18" s="17">
        <v>2600</v>
      </c>
      <c r="E18" s="17">
        <v>1600</v>
      </c>
      <c r="F18" s="17">
        <v>459</v>
      </c>
      <c r="G18" s="17">
        <v>842</v>
      </c>
      <c r="H18" s="17">
        <v>3123</v>
      </c>
      <c r="I18" s="17">
        <v>1110</v>
      </c>
      <c r="J18" s="17">
        <v>4000</v>
      </c>
      <c r="K18" s="17">
        <v>9900</v>
      </c>
      <c r="L18" s="17">
        <v>2400</v>
      </c>
      <c r="M18" s="17">
        <v>530</v>
      </c>
      <c r="N18" s="17">
        <v>2400</v>
      </c>
      <c r="O18" s="17">
        <v>1600</v>
      </c>
      <c r="P18" s="17">
        <v>1731</v>
      </c>
      <c r="Q18" s="22">
        <v>1300</v>
      </c>
      <c r="R18" s="9">
        <v>34204</v>
      </c>
      <c r="S18" s="9">
        <v>8010</v>
      </c>
      <c r="T18" s="9">
        <v>3901</v>
      </c>
      <c r="U18" s="10">
        <v>46115</v>
      </c>
    </row>
    <row r="19" spans="1:21" ht="13.5">
      <c r="A19" s="3">
        <v>2019</v>
      </c>
      <c r="B19" s="21">
        <v>5700</v>
      </c>
      <c r="C19" s="17">
        <v>6850</v>
      </c>
      <c r="D19" s="17">
        <v>2700</v>
      </c>
      <c r="E19" s="17">
        <v>1600</v>
      </c>
      <c r="F19" s="17">
        <v>444</v>
      </c>
      <c r="G19" s="17">
        <v>850</v>
      </c>
      <c r="H19" s="17">
        <v>3069</v>
      </c>
      <c r="I19" s="17">
        <v>1080</v>
      </c>
      <c r="J19" s="17">
        <v>3700</v>
      </c>
      <c r="K19" s="17">
        <v>9400</v>
      </c>
      <c r="L19" s="17">
        <v>2300</v>
      </c>
      <c r="M19" s="17">
        <v>530</v>
      </c>
      <c r="N19" s="17">
        <v>2500</v>
      </c>
      <c r="O19" s="17">
        <v>1600</v>
      </c>
      <c r="P19" s="17">
        <v>1662</v>
      </c>
      <c r="Q19" s="22">
        <v>1300</v>
      </c>
      <c r="R19" s="9">
        <v>33211</v>
      </c>
      <c r="S19" s="9">
        <v>8080</v>
      </c>
      <c r="T19" s="9">
        <v>3994</v>
      </c>
      <c r="U19" s="10">
        <v>45285</v>
      </c>
    </row>
    <row r="20" spans="1:21" ht="13.5">
      <c r="A20" s="3">
        <v>2020</v>
      </c>
      <c r="B20" s="21">
        <v>5500</v>
      </c>
      <c r="C20" s="17">
        <v>6520</v>
      </c>
      <c r="D20" s="17">
        <v>2900</v>
      </c>
      <c r="E20" s="17">
        <v>1600</v>
      </c>
      <c r="F20" s="17">
        <v>412</v>
      </c>
      <c r="G20" s="17">
        <v>862</v>
      </c>
      <c r="H20" s="17">
        <v>3008</v>
      </c>
      <c r="I20" s="17">
        <v>1080</v>
      </c>
      <c r="J20" s="17">
        <v>3600</v>
      </c>
      <c r="K20" s="17">
        <v>9300</v>
      </c>
      <c r="L20" s="17">
        <v>2200</v>
      </c>
      <c r="M20" s="17">
        <v>530</v>
      </c>
      <c r="N20" s="17">
        <v>2400</v>
      </c>
      <c r="O20" s="17">
        <v>1600</v>
      </c>
      <c r="P20" s="17">
        <v>1576</v>
      </c>
      <c r="Q20" s="22">
        <v>1300</v>
      </c>
      <c r="R20" s="9">
        <v>32234</v>
      </c>
      <c r="S20" s="9">
        <v>7980</v>
      </c>
      <c r="T20" s="9">
        <v>4174</v>
      </c>
      <c r="U20" s="10">
        <v>44388</v>
      </c>
    </row>
    <row r="21" spans="1:21" ht="13.5">
      <c r="A21" s="3">
        <v>2021</v>
      </c>
      <c r="B21" s="21">
        <v>5400</v>
      </c>
      <c r="C21" s="17">
        <v>6390</v>
      </c>
      <c r="D21" s="17">
        <v>3000</v>
      </c>
      <c r="E21" s="17">
        <v>1600</v>
      </c>
      <c r="F21" s="17">
        <v>409</v>
      </c>
      <c r="G21" s="17">
        <v>855</v>
      </c>
      <c r="H21" s="17">
        <v>3012</v>
      </c>
      <c r="I21" s="17">
        <v>1060</v>
      </c>
      <c r="J21" s="17">
        <v>3600</v>
      </c>
      <c r="K21" s="17">
        <v>8900</v>
      </c>
      <c r="L21" s="17">
        <v>2200</v>
      </c>
      <c r="M21" s="17">
        <v>530</v>
      </c>
      <c r="N21" s="17">
        <v>2400</v>
      </c>
      <c r="O21" s="17">
        <v>1600</v>
      </c>
      <c r="P21" s="17">
        <v>1570</v>
      </c>
      <c r="Q21" s="22">
        <v>1300</v>
      </c>
      <c r="R21" s="9">
        <v>31602</v>
      </c>
      <c r="S21" s="9">
        <v>7960</v>
      </c>
      <c r="T21" s="9">
        <v>4264</v>
      </c>
      <c r="U21" s="10">
        <v>43826</v>
      </c>
    </row>
    <row r="22" spans="1:21" ht="13.5">
      <c r="A22" s="3">
        <v>2022</v>
      </c>
      <c r="B22" s="21">
        <v>5400</v>
      </c>
      <c r="C22" s="17">
        <v>6300</v>
      </c>
      <c r="D22" s="17">
        <v>3100</v>
      </c>
      <c r="E22" s="17">
        <v>1600</v>
      </c>
      <c r="F22" s="17">
        <v>403</v>
      </c>
      <c r="G22" s="17">
        <v>884</v>
      </c>
      <c r="H22" s="17">
        <v>3058</v>
      </c>
      <c r="I22" s="17">
        <v>1050</v>
      </c>
      <c r="J22" s="17">
        <v>3000</v>
      </c>
      <c r="K22" s="17">
        <v>8700</v>
      </c>
      <c r="L22" s="17">
        <v>2200</v>
      </c>
      <c r="M22" s="17">
        <v>540</v>
      </c>
      <c r="N22" s="17">
        <v>2500</v>
      </c>
      <c r="O22" s="17">
        <v>1700</v>
      </c>
      <c r="P22" s="17">
        <v>1513</v>
      </c>
      <c r="Q22" s="22">
        <v>1300</v>
      </c>
      <c r="R22" s="9">
        <v>30711</v>
      </c>
      <c r="S22" s="9">
        <v>8150</v>
      </c>
      <c r="T22" s="9">
        <v>4387</v>
      </c>
      <c r="U22" s="10">
        <v>43248</v>
      </c>
    </row>
    <row r="23" spans="1:21" ht="13.5">
      <c r="A23" s="3">
        <v>2023</v>
      </c>
      <c r="B23" s="21">
        <v>5400</v>
      </c>
      <c r="C23" s="17">
        <v>6150</v>
      </c>
      <c r="D23" s="17">
        <v>3300</v>
      </c>
      <c r="E23" s="17">
        <v>1600</v>
      </c>
      <c r="F23" s="17">
        <v>408</v>
      </c>
      <c r="G23" s="17">
        <v>881</v>
      </c>
      <c r="H23" s="17">
        <v>3025</v>
      </c>
      <c r="I23" s="17">
        <v>1060</v>
      </c>
      <c r="J23" s="17">
        <v>4100</v>
      </c>
      <c r="K23" s="17">
        <v>8800</v>
      </c>
      <c r="L23" s="17">
        <v>2200</v>
      </c>
      <c r="M23" s="17">
        <v>550</v>
      </c>
      <c r="N23" s="17">
        <v>2500</v>
      </c>
      <c r="O23" s="17">
        <v>1700</v>
      </c>
      <c r="P23" s="17">
        <v>1555</v>
      </c>
      <c r="Q23" s="22">
        <v>1300</v>
      </c>
      <c r="R23" s="9">
        <v>31780</v>
      </c>
      <c r="S23" s="9">
        <v>8160</v>
      </c>
      <c r="T23" s="9">
        <v>4589</v>
      </c>
      <c r="U23" s="10">
        <v>44529</v>
      </c>
    </row>
    <row r="24" spans="1:21" ht="13.5">
      <c r="A24" s="3">
        <v>2024</v>
      </c>
      <c r="B24" s="21">
        <v>5400</v>
      </c>
      <c r="C24" s="17">
        <v>6060</v>
      </c>
      <c r="D24" s="17">
        <v>3500</v>
      </c>
      <c r="E24" s="17">
        <v>1600</v>
      </c>
      <c r="F24" s="17">
        <v>408</v>
      </c>
      <c r="G24" s="17">
        <v>874</v>
      </c>
      <c r="H24" s="17">
        <v>3005</v>
      </c>
      <c r="I24" s="17">
        <v>1090</v>
      </c>
      <c r="J24" s="17">
        <v>4100</v>
      </c>
      <c r="K24" s="17">
        <v>8800</v>
      </c>
      <c r="L24" s="17">
        <v>2200</v>
      </c>
      <c r="M24" s="17">
        <v>550</v>
      </c>
      <c r="N24" s="17">
        <v>2500</v>
      </c>
      <c r="O24" s="17">
        <v>1700</v>
      </c>
      <c r="P24" s="17">
        <v>1508</v>
      </c>
      <c r="Q24" s="22">
        <v>1300</v>
      </c>
      <c r="R24" s="9">
        <v>31623</v>
      </c>
      <c r="S24" s="9">
        <v>8190</v>
      </c>
      <c r="T24" s="9">
        <v>4782</v>
      </c>
      <c r="U24" s="10">
        <v>44595</v>
      </c>
    </row>
    <row r="25" spans="1:21" ht="13.5">
      <c r="A25" s="3">
        <v>2025</v>
      </c>
      <c r="B25" s="21">
        <v>5400</v>
      </c>
      <c r="C25" s="17">
        <v>6180</v>
      </c>
      <c r="D25" s="17">
        <v>3600</v>
      </c>
      <c r="E25" s="17">
        <v>1600</v>
      </c>
      <c r="F25" s="17">
        <v>398</v>
      </c>
      <c r="G25" s="17">
        <v>871</v>
      </c>
      <c r="H25" s="17">
        <v>2990</v>
      </c>
      <c r="I25" s="17">
        <v>1120</v>
      </c>
      <c r="J25" s="17">
        <v>4100</v>
      </c>
      <c r="K25" s="17">
        <v>8700</v>
      </c>
      <c r="L25" s="17">
        <v>2200</v>
      </c>
      <c r="M25" s="17">
        <v>550</v>
      </c>
      <c r="N25" s="17">
        <v>2500</v>
      </c>
      <c r="O25" s="17">
        <v>1700</v>
      </c>
      <c r="P25" s="17">
        <v>1488</v>
      </c>
      <c r="Q25" s="22">
        <v>1300</v>
      </c>
      <c r="R25" s="9">
        <v>31608</v>
      </c>
      <c r="S25" s="9">
        <v>8220</v>
      </c>
      <c r="T25" s="9">
        <v>4869</v>
      </c>
      <c r="U25" s="10">
        <v>44697</v>
      </c>
    </row>
    <row r="26" spans="1:21" ht="12.75" customHeight="1">
      <c r="A26" s="3">
        <v>2026</v>
      </c>
      <c r="B26" s="21">
        <v>5400</v>
      </c>
      <c r="C26" s="17">
        <v>6170</v>
      </c>
      <c r="D26" s="17">
        <v>3700</v>
      </c>
      <c r="E26" s="17">
        <v>1700</v>
      </c>
      <c r="F26" s="17">
        <v>384</v>
      </c>
      <c r="G26" s="17">
        <v>869</v>
      </c>
      <c r="H26" s="17">
        <v>3009</v>
      </c>
      <c r="I26" s="17">
        <v>1120</v>
      </c>
      <c r="J26" s="17">
        <v>4000</v>
      </c>
      <c r="K26" s="17">
        <v>8700</v>
      </c>
      <c r="L26" s="17">
        <v>2200</v>
      </c>
      <c r="M26" s="17">
        <v>560</v>
      </c>
      <c r="N26" s="17">
        <v>2600</v>
      </c>
      <c r="O26" s="17">
        <v>1700</v>
      </c>
      <c r="P26" s="17">
        <v>1439</v>
      </c>
      <c r="Q26" s="22">
        <v>1300</v>
      </c>
      <c r="R26" s="9">
        <v>31478</v>
      </c>
      <c r="S26" s="9">
        <v>8420</v>
      </c>
      <c r="T26" s="9">
        <v>4953</v>
      </c>
      <c r="U26" s="10">
        <v>44851</v>
      </c>
    </row>
    <row r="27" spans="1:21" ht="13.5">
      <c r="A27" s="3">
        <v>2027</v>
      </c>
      <c r="B27" s="21">
        <v>5400</v>
      </c>
      <c r="C27" s="17">
        <v>6420</v>
      </c>
      <c r="D27" s="17">
        <v>3700</v>
      </c>
      <c r="E27" s="17">
        <v>1700</v>
      </c>
      <c r="F27" s="17">
        <v>377</v>
      </c>
      <c r="G27" s="17">
        <v>870</v>
      </c>
      <c r="H27" s="17">
        <v>3024</v>
      </c>
      <c r="I27" s="17">
        <v>1080</v>
      </c>
      <c r="J27" s="17">
        <v>4000</v>
      </c>
      <c r="K27" s="17">
        <v>8600</v>
      </c>
      <c r="L27" s="17">
        <v>2200</v>
      </c>
      <c r="M27" s="17">
        <v>550</v>
      </c>
      <c r="N27" s="17">
        <v>2600</v>
      </c>
      <c r="O27" s="17">
        <v>1700</v>
      </c>
      <c r="P27" s="17">
        <v>1447</v>
      </c>
      <c r="Q27" s="22">
        <v>1400</v>
      </c>
      <c r="R27" s="9">
        <v>31641</v>
      </c>
      <c r="S27" s="9">
        <v>8480</v>
      </c>
      <c r="T27" s="9">
        <v>4947</v>
      </c>
      <c r="U27" s="10">
        <v>45068</v>
      </c>
    </row>
    <row r="28" spans="1:21" ht="13.5">
      <c r="A28" s="3">
        <v>2028</v>
      </c>
      <c r="B28" s="21">
        <v>5400</v>
      </c>
      <c r="C28" s="17">
        <v>6580</v>
      </c>
      <c r="D28" s="17">
        <v>3700</v>
      </c>
      <c r="E28" s="17">
        <v>1700</v>
      </c>
      <c r="F28" s="17">
        <v>381</v>
      </c>
      <c r="G28" s="17">
        <v>884</v>
      </c>
      <c r="H28" s="17">
        <v>3048</v>
      </c>
      <c r="I28" s="17">
        <v>1070</v>
      </c>
      <c r="J28" s="17">
        <v>4000</v>
      </c>
      <c r="K28" s="17">
        <v>8800</v>
      </c>
      <c r="L28" s="17">
        <v>2200</v>
      </c>
      <c r="M28" s="17">
        <v>540</v>
      </c>
      <c r="N28" s="17">
        <v>2600</v>
      </c>
      <c r="O28" s="17">
        <v>1700</v>
      </c>
      <c r="P28" s="17">
        <v>1379</v>
      </c>
      <c r="Q28" s="22">
        <v>1400</v>
      </c>
      <c r="R28" s="9">
        <v>31947</v>
      </c>
      <c r="S28" s="9">
        <v>8470</v>
      </c>
      <c r="T28" s="9">
        <v>4965</v>
      </c>
      <c r="U28" s="10">
        <v>45382</v>
      </c>
    </row>
    <row r="29" spans="1:21" ht="13.5">
      <c r="A29" s="3">
        <v>2029</v>
      </c>
      <c r="B29" s="21">
        <v>5400</v>
      </c>
      <c r="C29" s="17">
        <v>6710</v>
      </c>
      <c r="D29" s="17">
        <v>3700</v>
      </c>
      <c r="E29" s="17">
        <v>1700</v>
      </c>
      <c r="F29" s="17">
        <v>388</v>
      </c>
      <c r="G29" s="17">
        <v>898</v>
      </c>
      <c r="H29" s="17">
        <v>3092</v>
      </c>
      <c r="I29" s="17">
        <v>1070</v>
      </c>
      <c r="J29" s="17">
        <v>4000</v>
      </c>
      <c r="K29" s="17">
        <v>8700</v>
      </c>
      <c r="L29" s="17">
        <v>2300</v>
      </c>
      <c r="M29" s="17">
        <v>550</v>
      </c>
      <c r="N29" s="17">
        <v>2600</v>
      </c>
      <c r="O29" s="17">
        <v>1800</v>
      </c>
      <c r="P29" s="17">
        <v>1386</v>
      </c>
      <c r="Q29" s="22">
        <v>1400</v>
      </c>
      <c r="R29" s="9">
        <v>32138</v>
      </c>
      <c r="S29" s="9">
        <v>8570</v>
      </c>
      <c r="T29" s="9">
        <v>4986</v>
      </c>
      <c r="U29" s="10">
        <v>45694</v>
      </c>
    </row>
    <row r="30" spans="1:21" ht="13.5">
      <c r="A30" s="4">
        <v>2030</v>
      </c>
      <c r="B30" s="18">
        <v>5400</v>
      </c>
      <c r="C30" s="19">
        <v>6760</v>
      </c>
      <c r="D30" s="19">
        <v>3700</v>
      </c>
      <c r="E30" s="19">
        <v>1700</v>
      </c>
      <c r="F30" s="19">
        <v>399</v>
      </c>
      <c r="G30" s="19">
        <v>907</v>
      </c>
      <c r="H30" s="19">
        <v>3145</v>
      </c>
      <c r="I30" s="19">
        <v>1060</v>
      </c>
      <c r="J30" s="19">
        <v>4000</v>
      </c>
      <c r="K30" s="19">
        <v>8700</v>
      </c>
      <c r="L30" s="19">
        <v>2300</v>
      </c>
      <c r="M30" s="19">
        <v>560</v>
      </c>
      <c r="N30" s="19">
        <v>2600</v>
      </c>
      <c r="O30" s="19">
        <v>1800</v>
      </c>
      <c r="P30" s="19">
        <v>1346</v>
      </c>
      <c r="Q30" s="20">
        <v>1400</v>
      </c>
      <c r="R30" s="11">
        <v>32211</v>
      </c>
      <c r="S30" s="11">
        <v>8560</v>
      </c>
      <c r="T30" s="11">
        <v>5006</v>
      </c>
      <c r="U30" s="12">
        <v>45777</v>
      </c>
    </row>
    <row r="31" spans="1:21">
      <c r="A31" s="58" t="s">
        <v>226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31</v>
      </c>
      <c r="B4" s="14" t="s">
        <v>32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329602</v>
      </c>
      <c r="C16" s="5">
        <v>432189</v>
      </c>
      <c r="D16" s="5">
        <v>117287</v>
      </c>
      <c r="E16" s="5">
        <v>85160</v>
      </c>
      <c r="F16" s="5">
        <v>22505</v>
      </c>
      <c r="G16" s="5">
        <v>57143</v>
      </c>
      <c r="H16" s="5">
        <v>213753</v>
      </c>
      <c r="I16" s="5">
        <v>53556</v>
      </c>
      <c r="J16" s="5">
        <v>282483</v>
      </c>
      <c r="K16" s="5">
        <v>632796</v>
      </c>
      <c r="L16" s="5">
        <v>137727</v>
      </c>
      <c r="M16" s="5">
        <v>30998</v>
      </c>
      <c r="N16" s="5">
        <v>136790</v>
      </c>
      <c r="O16" s="5">
        <v>71544</v>
      </c>
      <c r="P16" s="5">
        <v>103199</v>
      </c>
      <c r="Q16" s="5">
        <v>66703</v>
      </c>
      <c r="R16" s="9">
        <v>2162747</v>
      </c>
      <c r="S16" s="9">
        <v>413753</v>
      </c>
      <c r="T16" s="9">
        <v>196935</v>
      </c>
      <c r="U16" s="10">
        <v>2773435</v>
      </c>
    </row>
    <row r="17" spans="1:21" ht="13.5">
      <c r="A17" s="3">
        <v>2017</v>
      </c>
      <c r="B17" s="5">
        <v>331400</v>
      </c>
      <c r="C17" s="5">
        <v>437460</v>
      </c>
      <c r="D17" s="5">
        <v>120300</v>
      </c>
      <c r="E17" s="5">
        <v>87300</v>
      </c>
      <c r="F17" s="5">
        <v>22744</v>
      </c>
      <c r="G17" s="5">
        <v>59954</v>
      </c>
      <c r="H17" s="5">
        <v>213892</v>
      </c>
      <c r="I17" s="5">
        <v>55119</v>
      </c>
      <c r="J17" s="5">
        <v>284600</v>
      </c>
      <c r="K17" s="5">
        <v>639100</v>
      </c>
      <c r="L17" s="5">
        <v>139200</v>
      </c>
      <c r="M17" s="5">
        <v>31600</v>
      </c>
      <c r="N17" s="5">
        <v>138200</v>
      </c>
      <c r="O17" s="5">
        <v>72400</v>
      </c>
      <c r="P17" s="5">
        <v>104593</v>
      </c>
      <c r="Q17" s="5">
        <v>67800</v>
      </c>
      <c r="R17" s="9">
        <v>2181845</v>
      </c>
      <c r="S17" s="9">
        <v>420819</v>
      </c>
      <c r="T17" s="9">
        <v>202998</v>
      </c>
      <c r="U17" s="10">
        <v>2805662</v>
      </c>
    </row>
    <row r="18" spans="1:21" ht="13.5">
      <c r="A18" s="3">
        <v>2018</v>
      </c>
      <c r="B18" s="5">
        <v>331600</v>
      </c>
      <c r="C18" s="5">
        <v>441750</v>
      </c>
      <c r="D18" s="5">
        <v>123800</v>
      </c>
      <c r="E18" s="5">
        <v>88500</v>
      </c>
      <c r="F18" s="5">
        <v>23027</v>
      </c>
      <c r="G18" s="5">
        <v>60481</v>
      </c>
      <c r="H18" s="5">
        <v>214275</v>
      </c>
      <c r="I18" s="5">
        <v>54976</v>
      </c>
      <c r="J18" s="5">
        <v>282000</v>
      </c>
      <c r="K18" s="5">
        <v>638400</v>
      </c>
      <c r="L18" s="5">
        <v>139200</v>
      </c>
      <c r="M18" s="5">
        <v>31800</v>
      </c>
      <c r="N18" s="5">
        <v>139000</v>
      </c>
      <c r="O18" s="5">
        <v>72700</v>
      </c>
      <c r="P18" s="5">
        <v>105207</v>
      </c>
      <c r="Q18" s="5">
        <v>68500</v>
      </c>
      <c r="R18" s="9">
        <v>2184232</v>
      </c>
      <c r="S18" s="9">
        <v>423676</v>
      </c>
      <c r="T18" s="9">
        <v>207308</v>
      </c>
      <c r="U18" s="10">
        <v>2815216</v>
      </c>
    </row>
    <row r="19" spans="1:21" ht="13.5">
      <c r="A19" s="3">
        <v>2019</v>
      </c>
      <c r="B19" s="5">
        <v>334200</v>
      </c>
      <c r="C19" s="5">
        <v>449560</v>
      </c>
      <c r="D19" s="5">
        <v>126100</v>
      </c>
      <c r="E19" s="5">
        <v>89700</v>
      </c>
      <c r="F19" s="5">
        <v>23407</v>
      </c>
      <c r="G19" s="5">
        <v>61349</v>
      </c>
      <c r="H19" s="5">
        <v>215526</v>
      </c>
      <c r="I19" s="5">
        <v>54551</v>
      </c>
      <c r="J19" s="5">
        <v>281500</v>
      </c>
      <c r="K19" s="5">
        <v>637500</v>
      </c>
      <c r="L19" s="5">
        <v>139900</v>
      </c>
      <c r="M19" s="5">
        <v>31700</v>
      </c>
      <c r="N19" s="5">
        <v>139800</v>
      </c>
      <c r="O19" s="5">
        <v>73000</v>
      </c>
      <c r="P19" s="5">
        <v>105658</v>
      </c>
      <c r="Q19" s="5">
        <v>69200</v>
      </c>
      <c r="R19" s="9">
        <v>2195544</v>
      </c>
      <c r="S19" s="9">
        <v>426251</v>
      </c>
      <c r="T19" s="9">
        <v>210856</v>
      </c>
      <c r="U19" s="10">
        <v>2832651</v>
      </c>
    </row>
    <row r="20" spans="1:21" ht="13.5">
      <c r="A20" s="3">
        <v>2020</v>
      </c>
      <c r="B20" s="5">
        <v>337800</v>
      </c>
      <c r="C20" s="5">
        <v>458260</v>
      </c>
      <c r="D20" s="5">
        <v>128400</v>
      </c>
      <c r="E20" s="5">
        <v>90300</v>
      </c>
      <c r="F20" s="5">
        <v>24071</v>
      </c>
      <c r="G20" s="5">
        <v>62365</v>
      </c>
      <c r="H20" s="5">
        <v>218260</v>
      </c>
      <c r="I20" s="5">
        <v>53677</v>
      </c>
      <c r="J20" s="5">
        <v>279700</v>
      </c>
      <c r="K20" s="5">
        <v>634400</v>
      </c>
      <c r="L20" s="5">
        <v>140900</v>
      </c>
      <c r="M20" s="5">
        <v>31700</v>
      </c>
      <c r="N20" s="5">
        <v>140400</v>
      </c>
      <c r="O20" s="5">
        <v>73500</v>
      </c>
      <c r="P20" s="5">
        <v>106031</v>
      </c>
      <c r="Q20" s="5">
        <v>69500</v>
      </c>
      <c r="R20" s="9">
        <v>2207051</v>
      </c>
      <c r="S20" s="9">
        <v>427377</v>
      </c>
      <c r="T20" s="9">
        <v>214836</v>
      </c>
      <c r="U20" s="10">
        <v>2849264</v>
      </c>
    </row>
    <row r="21" spans="1:21" ht="13.5">
      <c r="A21" s="3">
        <v>2021</v>
      </c>
      <c r="B21" s="5">
        <v>346100</v>
      </c>
      <c r="C21" s="5">
        <v>469140</v>
      </c>
      <c r="D21" s="5">
        <v>132900</v>
      </c>
      <c r="E21" s="5">
        <v>90400</v>
      </c>
      <c r="F21" s="5">
        <v>24918</v>
      </c>
      <c r="G21" s="5">
        <v>63780</v>
      </c>
      <c r="H21" s="5">
        <v>221174</v>
      </c>
      <c r="I21" s="5">
        <v>52915</v>
      </c>
      <c r="J21" s="5">
        <v>280200</v>
      </c>
      <c r="K21" s="5">
        <v>635300</v>
      </c>
      <c r="L21" s="5">
        <v>141900</v>
      </c>
      <c r="M21" s="5">
        <v>31600</v>
      </c>
      <c r="N21" s="5">
        <v>141100</v>
      </c>
      <c r="O21" s="5">
        <v>73700</v>
      </c>
      <c r="P21" s="5">
        <v>106701</v>
      </c>
      <c r="Q21" s="5">
        <v>69400</v>
      </c>
      <c r="R21" s="9">
        <v>2232115</v>
      </c>
      <c r="S21" s="9">
        <v>427515</v>
      </c>
      <c r="T21" s="9">
        <v>221598</v>
      </c>
      <c r="U21" s="10">
        <v>2881228</v>
      </c>
    </row>
    <row r="22" spans="1:21" ht="13.5">
      <c r="A22" s="3">
        <v>2022</v>
      </c>
      <c r="B22" s="5">
        <v>355000</v>
      </c>
      <c r="C22" s="5">
        <v>476100</v>
      </c>
      <c r="D22" s="5">
        <v>136500</v>
      </c>
      <c r="E22" s="5">
        <v>90800</v>
      </c>
      <c r="F22" s="5">
        <v>25639</v>
      </c>
      <c r="G22" s="5">
        <v>65264</v>
      </c>
      <c r="H22" s="5">
        <v>224351</v>
      </c>
      <c r="I22" s="5">
        <v>52191</v>
      </c>
      <c r="J22" s="5">
        <v>280900</v>
      </c>
      <c r="K22" s="5">
        <v>636000</v>
      </c>
      <c r="L22" s="5">
        <v>143900</v>
      </c>
      <c r="M22" s="5">
        <v>31900</v>
      </c>
      <c r="N22" s="5">
        <v>141500</v>
      </c>
      <c r="O22" s="5">
        <v>73600</v>
      </c>
      <c r="P22" s="5">
        <v>106781</v>
      </c>
      <c r="Q22" s="5">
        <v>69100</v>
      </c>
      <c r="R22" s="9">
        <v>2254932</v>
      </c>
      <c r="S22" s="9">
        <v>427191</v>
      </c>
      <c r="T22" s="9">
        <v>227403</v>
      </c>
      <c r="U22" s="10">
        <v>2909526</v>
      </c>
    </row>
    <row r="23" spans="1:21" ht="13.5">
      <c r="A23" s="3">
        <v>2023</v>
      </c>
      <c r="B23" s="5">
        <v>362600</v>
      </c>
      <c r="C23" s="5">
        <v>480040</v>
      </c>
      <c r="D23" s="5">
        <v>139500</v>
      </c>
      <c r="E23" s="5">
        <v>91000</v>
      </c>
      <c r="F23" s="5">
        <v>26176</v>
      </c>
      <c r="G23" s="5">
        <v>66264</v>
      </c>
      <c r="H23" s="5">
        <v>227685</v>
      </c>
      <c r="I23" s="5">
        <v>51413</v>
      </c>
      <c r="J23" s="5">
        <v>281100</v>
      </c>
      <c r="K23" s="5">
        <v>637400</v>
      </c>
      <c r="L23" s="5">
        <v>144900</v>
      </c>
      <c r="M23" s="5">
        <v>32600</v>
      </c>
      <c r="N23" s="5">
        <v>141500</v>
      </c>
      <c r="O23" s="5">
        <v>72900</v>
      </c>
      <c r="P23" s="5">
        <v>106747</v>
      </c>
      <c r="Q23" s="5">
        <v>68500</v>
      </c>
      <c r="R23" s="9">
        <v>2273072</v>
      </c>
      <c r="S23" s="9">
        <v>425313</v>
      </c>
      <c r="T23" s="9">
        <v>231940</v>
      </c>
      <c r="U23" s="10">
        <v>2930325</v>
      </c>
    </row>
    <row r="24" spans="1:21" ht="13.5">
      <c r="A24" s="3">
        <v>2024</v>
      </c>
      <c r="B24" s="5">
        <v>368600</v>
      </c>
      <c r="C24" s="5">
        <v>481640</v>
      </c>
      <c r="D24" s="5">
        <v>141400</v>
      </c>
      <c r="E24" s="5">
        <v>90100</v>
      </c>
      <c r="F24" s="5">
        <v>26470</v>
      </c>
      <c r="G24" s="5">
        <v>67015</v>
      </c>
      <c r="H24" s="5">
        <v>230404</v>
      </c>
      <c r="I24" s="5">
        <v>50522</v>
      </c>
      <c r="J24" s="5">
        <v>281800</v>
      </c>
      <c r="K24" s="5">
        <v>640400</v>
      </c>
      <c r="L24" s="5">
        <v>145400</v>
      </c>
      <c r="M24" s="5">
        <v>33100</v>
      </c>
      <c r="N24" s="5">
        <v>140900</v>
      </c>
      <c r="O24" s="5">
        <v>71700</v>
      </c>
      <c r="P24" s="5">
        <v>106426</v>
      </c>
      <c r="Q24" s="5">
        <v>67800</v>
      </c>
      <c r="R24" s="9">
        <v>2287770</v>
      </c>
      <c r="S24" s="9">
        <v>421022</v>
      </c>
      <c r="T24" s="9">
        <v>234885</v>
      </c>
      <c r="U24" s="10">
        <v>2943677</v>
      </c>
    </row>
    <row r="25" spans="1:21" ht="13.5">
      <c r="A25" s="3">
        <v>2025</v>
      </c>
      <c r="B25" s="49">
        <v>373300</v>
      </c>
      <c r="C25" s="5">
        <v>481150</v>
      </c>
      <c r="D25" s="5">
        <v>143300</v>
      </c>
      <c r="E25" s="5">
        <v>88500</v>
      </c>
      <c r="F25" s="5">
        <v>26471</v>
      </c>
      <c r="G25" s="5">
        <v>67631</v>
      </c>
      <c r="H25" s="5">
        <v>231844</v>
      </c>
      <c r="I25" s="5">
        <v>49270</v>
      </c>
      <c r="J25" s="5">
        <v>282400</v>
      </c>
      <c r="K25" s="5">
        <v>643600</v>
      </c>
      <c r="L25" s="5">
        <v>145500</v>
      </c>
      <c r="M25" s="5">
        <v>33400</v>
      </c>
      <c r="N25" s="5">
        <v>139800</v>
      </c>
      <c r="O25" s="5">
        <v>70400</v>
      </c>
      <c r="P25" s="5">
        <v>106247</v>
      </c>
      <c r="Q25" s="50">
        <v>67200</v>
      </c>
      <c r="R25" s="9">
        <v>2297441</v>
      </c>
      <c r="S25" s="9">
        <v>415170</v>
      </c>
      <c r="T25" s="9">
        <v>237402</v>
      </c>
      <c r="U25" s="10">
        <v>2950013</v>
      </c>
    </row>
    <row r="26" spans="1:21" ht="13.5">
      <c r="A26" s="3">
        <v>2026</v>
      </c>
      <c r="B26" s="5">
        <v>373300</v>
      </c>
      <c r="C26" s="5">
        <v>482420</v>
      </c>
      <c r="D26" s="5">
        <v>143900</v>
      </c>
      <c r="E26" s="5">
        <v>86200</v>
      </c>
      <c r="F26" s="5">
        <v>26346</v>
      </c>
      <c r="G26" s="5">
        <v>68206</v>
      </c>
      <c r="H26" s="5">
        <v>232614</v>
      </c>
      <c r="I26" s="5">
        <v>48460</v>
      </c>
      <c r="J26" s="5">
        <v>282600</v>
      </c>
      <c r="K26" s="5">
        <v>646300</v>
      </c>
      <c r="L26" s="5">
        <v>144700</v>
      </c>
      <c r="M26" s="5">
        <v>33500</v>
      </c>
      <c r="N26" s="5">
        <v>138300</v>
      </c>
      <c r="O26" s="5">
        <v>69000</v>
      </c>
      <c r="P26" s="5">
        <v>105983</v>
      </c>
      <c r="Q26" s="5">
        <v>66500</v>
      </c>
      <c r="R26" s="9">
        <v>2301417</v>
      </c>
      <c r="S26" s="9">
        <v>408460</v>
      </c>
      <c r="T26" s="9">
        <v>238452</v>
      </c>
      <c r="U26" s="10">
        <v>2948329</v>
      </c>
    </row>
    <row r="27" spans="1:21" ht="13.5">
      <c r="A27" s="3">
        <v>2027</v>
      </c>
      <c r="B27" s="5">
        <v>373300</v>
      </c>
      <c r="C27" s="5">
        <v>484260</v>
      </c>
      <c r="D27" s="5">
        <v>142500</v>
      </c>
      <c r="E27" s="5">
        <v>83600</v>
      </c>
      <c r="F27" s="5">
        <v>26146</v>
      </c>
      <c r="G27" s="5">
        <v>68678</v>
      </c>
      <c r="H27" s="5">
        <v>232763</v>
      </c>
      <c r="I27" s="5">
        <v>47619</v>
      </c>
      <c r="J27" s="5">
        <v>282400</v>
      </c>
      <c r="K27" s="5">
        <v>648300</v>
      </c>
      <c r="L27" s="5">
        <v>144500</v>
      </c>
      <c r="M27" s="5">
        <v>33400</v>
      </c>
      <c r="N27" s="5">
        <v>136600</v>
      </c>
      <c r="O27" s="5">
        <v>67600</v>
      </c>
      <c r="P27" s="5">
        <v>105695</v>
      </c>
      <c r="Q27" s="5">
        <v>65700</v>
      </c>
      <c r="R27" s="9">
        <v>2304618</v>
      </c>
      <c r="S27" s="9">
        <v>401119</v>
      </c>
      <c r="T27" s="9">
        <v>237324</v>
      </c>
      <c r="U27" s="10">
        <v>2943061</v>
      </c>
    </row>
    <row r="28" spans="1:21" ht="13.5">
      <c r="A28" s="3">
        <v>2028</v>
      </c>
      <c r="B28" s="5">
        <v>373300</v>
      </c>
      <c r="C28" s="5">
        <v>485260</v>
      </c>
      <c r="D28" s="5">
        <v>141300</v>
      </c>
      <c r="E28" s="5">
        <v>81000</v>
      </c>
      <c r="F28" s="5">
        <v>25977</v>
      </c>
      <c r="G28" s="5">
        <v>68999</v>
      </c>
      <c r="H28" s="5">
        <v>232229</v>
      </c>
      <c r="I28" s="5">
        <v>46681</v>
      </c>
      <c r="J28" s="5">
        <v>281600</v>
      </c>
      <c r="K28" s="5">
        <v>649500</v>
      </c>
      <c r="L28" s="5">
        <v>144000</v>
      </c>
      <c r="M28" s="5">
        <v>33200</v>
      </c>
      <c r="N28" s="5">
        <v>134600</v>
      </c>
      <c r="O28" s="5">
        <v>66000</v>
      </c>
      <c r="P28" s="5">
        <v>105255</v>
      </c>
      <c r="Q28" s="5">
        <v>64700</v>
      </c>
      <c r="R28" s="9">
        <v>2304344</v>
      </c>
      <c r="S28" s="9">
        <v>392981</v>
      </c>
      <c r="T28" s="9">
        <v>236276</v>
      </c>
      <c r="U28" s="10">
        <v>2933601</v>
      </c>
    </row>
    <row r="29" spans="1:21" ht="13.5">
      <c r="A29" s="3">
        <v>2029</v>
      </c>
      <c r="B29" s="5">
        <v>373300</v>
      </c>
      <c r="C29" s="5">
        <v>485590</v>
      </c>
      <c r="D29" s="5">
        <v>140400</v>
      </c>
      <c r="E29" s="5">
        <v>78700</v>
      </c>
      <c r="F29" s="5">
        <v>25836</v>
      </c>
      <c r="G29" s="5">
        <v>69200</v>
      </c>
      <c r="H29" s="5">
        <v>231063</v>
      </c>
      <c r="I29" s="5">
        <v>45646</v>
      </c>
      <c r="J29" s="5">
        <v>280300</v>
      </c>
      <c r="K29" s="5">
        <v>649800</v>
      </c>
      <c r="L29" s="5">
        <v>143300</v>
      </c>
      <c r="M29" s="5">
        <v>33000</v>
      </c>
      <c r="N29" s="5">
        <v>132500</v>
      </c>
      <c r="O29" s="5">
        <v>64500</v>
      </c>
      <c r="P29" s="5">
        <v>104725</v>
      </c>
      <c r="Q29" s="5">
        <v>63700</v>
      </c>
      <c r="R29" s="9">
        <v>2301078</v>
      </c>
      <c r="S29" s="9">
        <v>385046</v>
      </c>
      <c r="T29" s="9">
        <v>235436</v>
      </c>
      <c r="U29" s="10">
        <v>2921560</v>
      </c>
    </row>
    <row r="30" spans="1:21" ht="13.5">
      <c r="A30" s="4">
        <v>2030</v>
      </c>
      <c r="B30" s="6">
        <v>373300</v>
      </c>
      <c r="C30" s="7">
        <v>485330</v>
      </c>
      <c r="D30" s="7">
        <v>139300</v>
      </c>
      <c r="E30" s="7">
        <v>76400</v>
      </c>
      <c r="F30" s="7">
        <v>25718</v>
      </c>
      <c r="G30" s="7">
        <v>69322</v>
      </c>
      <c r="H30" s="7">
        <v>229335</v>
      </c>
      <c r="I30" s="7">
        <v>44564</v>
      </c>
      <c r="J30" s="7">
        <v>278500</v>
      </c>
      <c r="K30" s="7">
        <v>649100</v>
      </c>
      <c r="L30" s="7">
        <v>142300</v>
      </c>
      <c r="M30" s="7">
        <v>32600</v>
      </c>
      <c r="N30" s="7">
        <v>130400</v>
      </c>
      <c r="O30" s="7">
        <v>62900</v>
      </c>
      <c r="P30" s="7">
        <v>104143</v>
      </c>
      <c r="Q30" s="8">
        <v>62600</v>
      </c>
      <c r="R30" s="11">
        <v>2294608</v>
      </c>
      <c r="S30" s="11">
        <v>376864</v>
      </c>
      <c r="T30" s="11">
        <v>234340</v>
      </c>
      <c r="U30" s="12">
        <v>2905812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148</v>
      </c>
      <c r="B3" s="14" t="s">
        <v>149</v>
      </c>
    </row>
    <row r="4" spans="1:21">
      <c r="A4" s="14" t="s">
        <v>150</v>
      </c>
      <c r="B4" s="14" t="s">
        <v>196</v>
      </c>
    </row>
    <row r="5" spans="1:21">
      <c r="A5" s="23"/>
      <c r="B5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3639</v>
      </c>
      <c r="C16" s="17">
        <v>2866</v>
      </c>
      <c r="D16" s="17">
        <v>656</v>
      </c>
      <c r="E16" s="17">
        <v>880</v>
      </c>
      <c r="F16" s="17">
        <v>120</v>
      </c>
      <c r="G16" s="17">
        <v>409</v>
      </c>
      <c r="H16" s="17">
        <v>1909</v>
      </c>
      <c r="I16" s="17">
        <v>575</v>
      </c>
      <c r="J16" s="17">
        <v>2299</v>
      </c>
      <c r="K16" s="17">
        <v>5982</v>
      </c>
      <c r="L16" s="17">
        <v>1382</v>
      </c>
      <c r="M16" s="17">
        <v>293</v>
      </c>
      <c r="N16" s="17">
        <v>1659</v>
      </c>
      <c r="O16" s="17">
        <v>1000</v>
      </c>
      <c r="P16" s="17">
        <v>747</v>
      </c>
      <c r="Q16" s="22">
        <v>462</v>
      </c>
      <c r="R16" s="9">
        <v>19117</v>
      </c>
      <c r="S16" s="9">
        <v>4576</v>
      </c>
      <c r="T16" s="9">
        <v>1185</v>
      </c>
      <c r="U16" s="10">
        <v>24878</v>
      </c>
    </row>
    <row r="17" spans="1:21" ht="13.5">
      <c r="A17" s="3">
        <v>2017</v>
      </c>
      <c r="B17" s="21">
        <v>3800</v>
      </c>
      <c r="C17" s="17">
        <v>2920</v>
      </c>
      <c r="D17" s="17">
        <v>640</v>
      </c>
      <c r="E17" s="17">
        <v>910</v>
      </c>
      <c r="F17" s="17">
        <v>75</v>
      </c>
      <c r="G17" s="17">
        <v>394</v>
      </c>
      <c r="H17" s="17">
        <v>1804</v>
      </c>
      <c r="I17" s="17">
        <v>505</v>
      </c>
      <c r="J17" s="17">
        <v>2200</v>
      </c>
      <c r="K17" s="17">
        <v>5700</v>
      </c>
      <c r="L17" s="17">
        <v>1400</v>
      </c>
      <c r="M17" s="17">
        <v>240</v>
      </c>
      <c r="N17" s="17">
        <v>1600</v>
      </c>
      <c r="O17" s="17">
        <v>1000</v>
      </c>
      <c r="P17" s="17">
        <v>588</v>
      </c>
      <c r="Q17" s="22">
        <v>480</v>
      </c>
      <c r="R17" s="9">
        <v>18652</v>
      </c>
      <c r="S17" s="9">
        <v>4495</v>
      </c>
      <c r="T17" s="9">
        <v>1109</v>
      </c>
      <c r="U17" s="10">
        <v>24256</v>
      </c>
    </row>
    <row r="18" spans="1:21" ht="13.5">
      <c r="A18" s="3">
        <v>2018</v>
      </c>
      <c r="B18" s="21">
        <v>3700</v>
      </c>
      <c r="C18" s="17">
        <v>2980</v>
      </c>
      <c r="D18" s="17">
        <v>640</v>
      </c>
      <c r="E18" s="17">
        <v>910</v>
      </c>
      <c r="F18" s="17">
        <v>61</v>
      </c>
      <c r="G18" s="17">
        <v>383</v>
      </c>
      <c r="H18" s="17">
        <v>1840</v>
      </c>
      <c r="I18" s="17">
        <v>480</v>
      </c>
      <c r="J18" s="17">
        <v>1900</v>
      </c>
      <c r="K18" s="17">
        <v>5600</v>
      </c>
      <c r="L18" s="17">
        <v>1400</v>
      </c>
      <c r="M18" s="17">
        <v>260</v>
      </c>
      <c r="N18" s="17">
        <v>1500</v>
      </c>
      <c r="O18" s="17">
        <v>1000</v>
      </c>
      <c r="P18" s="17">
        <v>519</v>
      </c>
      <c r="Q18" s="22">
        <v>480</v>
      </c>
      <c r="R18" s="9">
        <v>18199</v>
      </c>
      <c r="S18" s="9">
        <v>4370</v>
      </c>
      <c r="T18" s="9">
        <v>1084</v>
      </c>
      <c r="U18" s="10">
        <v>23653</v>
      </c>
    </row>
    <row r="19" spans="1:21" ht="13.5">
      <c r="A19" s="3">
        <v>2019</v>
      </c>
      <c r="B19" s="21">
        <v>3700</v>
      </c>
      <c r="C19" s="17">
        <v>2960</v>
      </c>
      <c r="D19" s="17">
        <v>660</v>
      </c>
      <c r="E19" s="17">
        <v>910</v>
      </c>
      <c r="F19" s="17">
        <v>55</v>
      </c>
      <c r="G19" s="17">
        <v>371</v>
      </c>
      <c r="H19" s="17">
        <v>1816</v>
      </c>
      <c r="I19" s="17">
        <v>440</v>
      </c>
      <c r="J19" s="17">
        <v>1700</v>
      </c>
      <c r="K19" s="17">
        <v>5500</v>
      </c>
      <c r="L19" s="17">
        <v>1400</v>
      </c>
      <c r="M19" s="17">
        <v>260</v>
      </c>
      <c r="N19" s="17">
        <v>1500</v>
      </c>
      <c r="O19" s="17">
        <v>1000</v>
      </c>
      <c r="P19" s="17">
        <v>499</v>
      </c>
      <c r="Q19" s="22">
        <v>490</v>
      </c>
      <c r="R19" s="9">
        <v>17835</v>
      </c>
      <c r="S19" s="9">
        <v>4340</v>
      </c>
      <c r="T19" s="9">
        <v>1086</v>
      </c>
      <c r="U19" s="10">
        <v>23261</v>
      </c>
    </row>
    <row r="20" spans="1:21" ht="13.5">
      <c r="A20" s="3">
        <v>2020</v>
      </c>
      <c r="B20" s="21">
        <v>3700</v>
      </c>
      <c r="C20" s="17">
        <v>2890</v>
      </c>
      <c r="D20" s="17">
        <v>710</v>
      </c>
      <c r="E20" s="17">
        <v>910</v>
      </c>
      <c r="F20" s="17">
        <v>35</v>
      </c>
      <c r="G20" s="17">
        <v>373</v>
      </c>
      <c r="H20" s="17">
        <v>1790</v>
      </c>
      <c r="I20" s="17">
        <v>450</v>
      </c>
      <c r="J20" s="17">
        <v>1700</v>
      </c>
      <c r="K20" s="17">
        <v>5500</v>
      </c>
      <c r="L20" s="17">
        <v>1300</v>
      </c>
      <c r="M20" s="17">
        <v>260</v>
      </c>
      <c r="N20" s="17">
        <v>1500</v>
      </c>
      <c r="O20" s="17">
        <v>1000</v>
      </c>
      <c r="P20" s="17">
        <v>473</v>
      </c>
      <c r="Q20" s="22">
        <v>490</v>
      </c>
      <c r="R20" s="9">
        <v>17613</v>
      </c>
      <c r="S20" s="9">
        <v>4350</v>
      </c>
      <c r="T20" s="9">
        <v>1118</v>
      </c>
      <c r="U20" s="10">
        <v>23081</v>
      </c>
    </row>
    <row r="21" spans="1:21" ht="13.5">
      <c r="A21" s="3">
        <v>2021</v>
      </c>
      <c r="B21" s="21">
        <v>3700</v>
      </c>
      <c r="C21" s="17">
        <v>2920</v>
      </c>
      <c r="D21" s="17">
        <v>740</v>
      </c>
      <c r="E21" s="17">
        <v>910</v>
      </c>
      <c r="F21" s="17">
        <v>35</v>
      </c>
      <c r="G21" s="17">
        <v>376</v>
      </c>
      <c r="H21" s="17">
        <v>1770</v>
      </c>
      <c r="I21" s="17">
        <v>440</v>
      </c>
      <c r="J21" s="17">
        <v>1600</v>
      </c>
      <c r="K21" s="17">
        <v>5300</v>
      </c>
      <c r="L21" s="17">
        <v>1300</v>
      </c>
      <c r="M21" s="17">
        <v>260</v>
      </c>
      <c r="N21" s="17">
        <v>1500</v>
      </c>
      <c r="O21" s="17">
        <v>1000</v>
      </c>
      <c r="P21" s="17">
        <v>471</v>
      </c>
      <c r="Q21" s="22">
        <v>490</v>
      </c>
      <c r="R21" s="9">
        <v>17321</v>
      </c>
      <c r="S21" s="9">
        <v>4340</v>
      </c>
      <c r="T21" s="9">
        <v>1151</v>
      </c>
      <c r="U21" s="10">
        <v>22812</v>
      </c>
    </row>
    <row r="22" spans="1:21" ht="13.5">
      <c r="A22" s="3">
        <v>2022</v>
      </c>
      <c r="B22" s="21">
        <v>3700</v>
      </c>
      <c r="C22" s="17">
        <v>2950</v>
      </c>
      <c r="D22" s="17">
        <v>760</v>
      </c>
      <c r="E22" s="17">
        <v>910</v>
      </c>
      <c r="F22" s="17">
        <v>33</v>
      </c>
      <c r="G22" s="17">
        <v>379</v>
      </c>
      <c r="H22" s="17">
        <v>1764</v>
      </c>
      <c r="I22" s="17">
        <v>420</v>
      </c>
      <c r="J22" s="17">
        <v>1100</v>
      </c>
      <c r="K22" s="17">
        <v>5300</v>
      </c>
      <c r="L22" s="17">
        <v>1300</v>
      </c>
      <c r="M22" s="17">
        <v>260</v>
      </c>
      <c r="N22" s="17">
        <v>1500</v>
      </c>
      <c r="O22" s="17">
        <v>1000</v>
      </c>
      <c r="P22" s="17">
        <v>454</v>
      </c>
      <c r="Q22" s="22">
        <v>480</v>
      </c>
      <c r="R22" s="9">
        <v>16828</v>
      </c>
      <c r="S22" s="9">
        <v>4310</v>
      </c>
      <c r="T22" s="9">
        <v>1172</v>
      </c>
      <c r="U22" s="10">
        <v>22310</v>
      </c>
    </row>
    <row r="23" spans="1:21" ht="13.5">
      <c r="A23" s="3">
        <v>2023</v>
      </c>
      <c r="B23" s="21">
        <v>3700</v>
      </c>
      <c r="C23" s="17">
        <v>3010</v>
      </c>
      <c r="D23" s="17">
        <v>810</v>
      </c>
      <c r="E23" s="17">
        <v>910</v>
      </c>
      <c r="F23" s="17">
        <v>35</v>
      </c>
      <c r="G23" s="17">
        <v>378</v>
      </c>
      <c r="H23" s="17">
        <v>1759</v>
      </c>
      <c r="I23" s="17">
        <v>410</v>
      </c>
      <c r="J23" s="17">
        <v>1000</v>
      </c>
      <c r="K23" s="17">
        <v>5300</v>
      </c>
      <c r="L23" s="17">
        <v>1300</v>
      </c>
      <c r="M23" s="17">
        <v>270</v>
      </c>
      <c r="N23" s="17">
        <v>1500</v>
      </c>
      <c r="O23" s="17">
        <v>1000</v>
      </c>
      <c r="P23" s="17">
        <v>467</v>
      </c>
      <c r="Q23" s="22">
        <v>490</v>
      </c>
      <c r="R23" s="9">
        <v>16806</v>
      </c>
      <c r="S23" s="9">
        <v>4310</v>
      </c>
      <c r="T23" s="9">
        <v>1223</v>
      </c>
      <c r="U23" s="10">
        <v>22339</v>
      </c>
    </row>
    <row r="24" spans="1:21" ht="13.5">
      <c r="A24" s="3">
        <v>2024</v>
      </c>
      <c r="B24" s="21">
        <v>3700</v>
      </c>
      <c r="C24" s="17">
        <v>3050</v>
      </c>
      <c r="D24" s="17">
        <v>860</v>
      </c>
      <c r="E24" s="17">
        <v>910</v>
      </c>
      <c r="F24" s="17">
        <v>34</v>
      </c>
      <c r="G24" s="17">
        <v>381</v>
      </c>
      <c r="H24" s="17">
        <v>1768</v>
      </c>
      <c r="I24" s="17">
        <v>420</v>
      </c>
      <c r="J24" s="17">
        <v>1000</v>
      </c>
      <c r="K24" s="17">
        <v>5400</v>
      </c>
      <c r="L24" s="17">
        <v>1300</v>
      </c>
      <c r="M24" s="17">
        <v>260</v>
      </c>
      <c r="N24" s="17">
        <v>1600</v>
      </c>
      <c r="O24" s="17">
        <v>1000</v>
      </c>
      <c r="P24" s="17">
        <v>452</v>
      </c>
      <c r="Q24" s="22">
        <v>490</v>
      </c>
      <c r="R24" s="9">
        <v>16930</v>
      </c>
      <c r="S24" s="9">
        <v>4420</v>
      </c>
      <c r="T24" s="9">
        <v>1275</v>
      </c>
      <c r="U24" s="10">
        <v>22625</v>
      </c>
    </row>
    <row r="25" spans="1:21" ht="13.5">
      <c r="A25" s="3">
        <v>2025</v>
      </c>
      <c r="B25" s="21">
        <v>3800</v>
      </c>
      <c r="C25" s="17">
        <v>3170</v>
      </c>
      <c r="D25" s="17">
        <v>880</v>
      </c>
      <c r="E25" s="17">
        <v>910</v>
      </c>
      <c r="F25" s="17">
        <v>30</v>
      </c>
      <c r="G25" s="17">
        <v>382</v>
      </c>
      <c r="H25" s="17">
        <v>1778</v>
      </c>
      <c r="I25" s="17">
        <v>440</v>
      </c>
      <c r="J25" s="17">
        <v>1000</v>
      </c>
      <c r="K25" s="17">
        <v>5200</v>
      </c>
      <c r="L25" s="17">
        <v>1300</v>
      </c>
      <c r="M25" s="17">
        <v>260</v>
      </c>
      <c r="N25" s="17">
        <v>1600</v>
      </c>
      <c r="O25" s="17">
        <v>1000</v>
      </c>
      <c r="P25" s="17">
        <v>446</v>
      </c>
      <c r="Q25" s="22">
        <v>490</v>
      </c>
      <c r="R25" s="9">
        <v>16954</v>
      </c>
      <c r="S25" s="9">
        <v>4440</v>
      </c>
      <c r="T25" s="9">
        <v>1292</v>
      </c>
      <c r="U25" s="10">
        <v>22686</v>
      </c>
    </row>
    <row r="26" spans="1:21" ht="12.75" customHeight="1">
      <c r="A26" s="3">
        <v>2026</v>
      </c>
      <c r="B26" s="21">
        <v>3800</v>
      </c>
      <c r="C26" s="17">
        <v>3110</v>
      </c>
      <c r="D26" s="17">
        <v>910</v>
      </c>
      <c r="E26" s="17">
        <v>950</v>
      </c>
      <c r="F26" s="17">
        <v>30</v>
      </c>
      <c r="G26" s="17">
        <v>384</v>
      </c>
      <c r="H26" s="17">
        <v>1789</v>
      </c>
      <c r="I26" s="17">
        <v>450</v>
      </c>
      <c r="J26" s="17">
        <v>1000</v>
      </c>
      <c r="K26" s="17">
        <v>5300</v>
      </c>
      <c r="L26" s="17">
        <v>1300</v>
      </c>
      <c r="M26" s="17">
        <v>270</v>
      </c>
      <c r="N26" s="17">
        <v>1600</v>
      </c>
      <c r="O26" s="17">
        <v>1000</v>
      </c>
      <c r="P26" s="17">
        <v>432</v>
      </c>
      <c r="Q26" s="22">
        <v>500</v>
      </c>
      <c r="R26" s="9">
        <v>17001</v>
      </c>
      <c r="S26" s="9">
        <v>4500</v>
      </c>
      <c r="T26" s="9">
        <v>1324</v>
      </c>
      <c r="U26" s="10">
        <v>22825</v>
      </c>
    </row>
    <row r="27" spans="1:21" ht="13.5">
      <c r="A27" s="3">
        <v>2027</v>
      </c>
      <c r="B27" s="21">
        <v>3800</v>
      </c>
      <c r="C27" s="17">
        <v>3290</v>
      </c>
      <c r="D27" s="17">
        <v>910</v>
      </c>
      <c r="E27" s="17">
        <v>950</v>
      </c>
      <c r="F27" s="17">
        <v>30</v>
      </c>
      <c r="G27" s="17">
        <v>386</v>
      </c>
      <c r="H27" s="17">
        <v>1808</v>
      </c>
      <c r="I27" s="17">
        <v>430</v>
      </c>
      <c r="J27" s="17">
        <v>1000</v>
      </c>
      <c r="K27" s="17">
        <v>5200</v>
      </c>
      <c r="L27" s="17">
        <v>1300</v>
      </c>
      <c r="M27" s="17">
        <v>270</v>
      </c>
      <c r="N27" s="17">
        <v>1600</v>
      </c>
      <c r="O27" s="17">
        <v>1000</v>
      </c>
      <c r="P27" s="17">
        <v>434</v>
      </c>
      <c r="Q27" s="22">
        <v>510</v>
      </c>
      <c r="R27" s="9">
        <v>17102</v>
      </c>
      <c r="S27" s="9">
        <v>4490</v>
      </c>
      <c r="T27" s="9">
        <v>1326</v>
      </c>
      <c r="U27" s="10">
        <v>22918</v>
      </c>
    </row>
    <row r="28" spans="1:21" ht="13.5">
      <c r="A28" s="3">
        <v>2028</v>
      </c>
      <c r="B28" s="21">
        <v>3800</v>
      </c>
      <c r="C28" s="17">
        <v>3370</v>
      </c>
      <c r="D28" s="17">
        <v>910</v>
      </c>
      <c r="E28" s="17">
        <v>950</v>
      </c>
      <c r="F28" s="17">
        <v>30</v>
      </c>
      <c r="G28" s="17">
        <v>388</v>
      </c>
      <c r="H28" s="17">
        <v>1832</v>
      </c>
      <c r="I28" s="17">
        <v>430</v>
      </c>
      <c r="J28" s="17">
        <v>1000</v>
      </c>
      <c r="K28" s="17">
        <v>5400</v>
      </c>
      <c r="L28" s="17">
        <v>1300</v>
      </c>
      <c r="M28" s="17">
        <v>260</v>
      </c>
      <c r="N28" s="17">
        <v>1600</v>
      </c>
      <c r="O28" s="17">
        <v>1100</v>
      </c>
      <c r="P28" s="17">
        <v>414</v>
      </c>
      <c r="Q28" s="22">
        <v>510</v>
      </c>
      <c r="R28" s="9">
        <v>17376</v>
      </c>
      <c r="S28" s="9">
        <v>4590</v>
      </c>
      <c r="T28" s="9">
        <v>1328</v>
      </c>
      <c r="U28" s="10">
        <v>23294</v>
      </c>
    </row>
    <row r="29" spans="1:21" ht="13.5">
      <c r="A29" s="3">
        <v>2029</v>
      </c>
      <c r="B29" s="21">
        <v>3800</v>
      </c>
      <c r="C29" s="17">
        <v>3430</v>
      </c>
      <c r="D29" s="17">
        <v>910</v>
      </c>
      <c r="E29" s="17">
        <v>950</v>
      </c>
      <c r="F29" s="17">
        <v>30</v>
      </c>
      <c r="G29" s="17">
        <v>390</v>
      </c>
      <c r="H29" s="17">
        <v>1857</v>
      </c>
      <c r="I29" s="17">
        <v>420</v>
      </c>
      <c r="J29" s="17">
        <v>1000</v>
      </c>
      <c r="K29" s="17">
        <v>5300</v>
      </c>
      <c r="L29" s="17">
        <v>1300</v>
      </c>
      <c r="M29" s="17">
        <v>260</v>
      </c>
      <c r="N29" s="17">
        <v>1600</v>
      </c>
      <c r="O29" s="17">
        <v>1100</v>
      </c>
      <c r="P29" s="17">
        <v>416</v>
      </c>
      <c r="Q29" s="22">
        <v>520</v>
      </c>
      <c r="R29" s="9">
        <v>17363</v>
      </c>
      <c r="S29" s="9">
        <v>4590</v>
      </c>
      <c r="T29" s="9">
        <v>1330</v>
      </c>
      <c r="U29" s="10">
        <v>23283</v>
      </c>
    </row>
    <row r="30" spans="1:21" ht="13.5">
      <c r="A30" s="4">
        <v>2030</v>
      </c>
      <c r="B30" s="18">
        <v>3800</v>
      </c>
      <c r="C30" s="19">
        <v>3520</v>
      </c>
      <c r="D30" s="19">
        <v>910</v>
      </c>
      <c r="E30" s="19">
        <v>950</v>
      </c>
      <c r="F30" s="19">
        <v>30</v>
      </c>
      <c r="G30" s="19">
        <v>393</v>
      </c>
      <c r="H30" s="19">
        <v>1884</v>
      </c>
      <c r="I30" s="19">
        <v>420</v>
      </c>
      <c r="J30" s="19">
        <v>1000</v>
      </c>
      <c r="K30" s="19">
        <v>5300</v>
      </c>
      <c r="L30" s="19">
        <v>1300</v>
      </c>
      <c r="M30" s="19">
        <v>260</v>
      </c>
      <c r="N30" s="19">
        <v>1600</v>
      </c>
      <c r="O30" s="19">
        <v>1100</v>
      </c>
      <c r="P30" s="19">
        <v>404</v>
      </c>
      <c r="Q30" s="20">
        <v>520</v>
      </c>
      <c r="R30" s="11">
        <v>17468</v>
      </c>
      <c r="S30" s="11">
        <v>4590</v>
      </c>
      <c r="T30" s="11">
        <v>1333</v>
      </c>
      <c r="U30" s="12">
        <v>23391</v>
      </c>
    </row>
    <row r="31" spans="1:21">
      <c r="A31" s="58" t="s">
        <v>215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151</v>
      </c>
      <c r="B3" s="14" t="s">
        <v>152</v>
      </c>
    </row>
    <row r="4" spans="1:21">
      <c r="A4" s="23"/>
      <c r="B4" s="14"/>
    </row>
    <row r="5" spans="1:21">
      <c r="A5" s="23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21858</v>
      </c>
      <c r="C16" s="17">
        <v>28729</v>
      </c>
      <c r="D16" s="17">
        <v>3904</v>
      </c>
      <c r="E16" s="17">
        <v>2891</v>
      </c>
      <c r="F16" s="17">
        <v>1352</v>
      </c>
      <c r="G16" s="17">
        <v>2617</v>
      </c>
      <c r="H16" s="17">
        <v>10492</v>
      </c>
      <c r="I16" s="17">
        <v>1711</v>
      </c>
      <c r="J16" s="17">
        <v>11333</v>
      </c>
      <c r="K16" s="17">
        <v>29768</v>
      </c>
      <c r="L16" s="17">
        <v>8062</v>
      </c>
      <c r="M16" s="17">
        <v>2273</v>
      </c>
      <c r="N16" s="17">
        <v>2798</v>
      </c>
      <c r="O16" s="17">
        <v>1720</v>
      </c>
      <c r="P16" s="17">
        <v>5572</v>
      </c>
      <c r="Q16" s="22">
        <v>2447</v>
      </c>
      <c r="R16" s="9">
        <v>118087</v>
      </c>
      <c r="S16" s="9">
        <v>11567</v>
      </c>
      <c r="T16" s="9">
        <v>7873</v>
      </c>
      <c r="U16" s="10">
        <v>137527</v>
      </c>
    </row>
    <row r="17" spans="1:21" ht="13.5">
      <c r="A17" s="3">
        <v>2017</v>
      </c>
      <c r="B17" s="21">
        <v>18700</v>
      </c>
      <c r="C17" s="17">
        <v>29270</v>
      </c>
      <c r="D17" s="17">
        <v>4300</v>
      </c>
      <c r="E17" s="17">
        <v>2800</v>
      </c>
      <c r="F17" s="17">
        <v>1417</v>
      </c>
      <c r="G17" s="17">
        <v>2607</v>
      </c>
      <c r="H17" s="17">
        <v>10193.466337501881</v>
      </c>
      <c r="I17" s="17">
        <v>1782</v>
      </c>
      <c r="J17" s="17">
        <v>10200</v>
      </c>
      <c r="K17" s="17">
        <v>28600</v>
      </c>
      <c r="L17" s="17">
        <v>8300</v>
      </c>
      <c r="M17" s="17">
        <v>2300</v>
      </c>
      <c r="N17" s="17">
        <v>3400</v>
      </c>
      <c r="O17" s="17">
        <v>1700</v>
      </c>
      <c r="P17" s="17">
        <v>5400</v>
      </c>
      <c r="Q17" s="22">
        <v>2500</v>
      </c>
      <c r="R17" s="9">
        <v>112963.46633750189</v>
      </c>
      <c r="S17" s="9">
        <v>12182</v>
      </c>
      <c r="T17" s="9">
        <v>8324</v>
      </c>
      <c r="U17" s="10">
        <v>133469.46633750189</v>
      </c>
    </row>
    <row r="18" spans="1:21" ht="13.5">
      <c r="A18" s="3">
        <v>2018</v>
      </c>
      <c r="B18" s="21">
        <v>17600</v>
      </c>
      <c r="C18" s="17">
        <v>28540</v>
      </c>
      <c r="D18" s="17">
        <v>4400</v>
      </c>
      <c r="E18" s="17">
        <v>2900</v>
      </c>
      <c r="F18" s="17">
        <v>1452</v>
      </c>
      <c r="G18" s="17">
        <v>2549</v>
      </c>
      <c r="H18" s="17">
        <v>9736.1465404367409</v>
      </c>
      <c r="I18" s="17">
        <v>1770</v>
      </c>
      <c r="J18" s="17">
        <v>9200</v>
      </c>
      <c r="K18" s="17">
        <v>28100</v>
      </c>
      <c r="L18" s="17">
        <v>7700</v>
      </c>
      <c r="M18" s="17">
        <v>2300</v>
      </c>
      <c r="N18" s="17">
        <v>3500</v>
      </c>
      <c r="O18" s="17">
        <v>1700</v>
      </c>
      <c r="P18" s="17">
        <v>5265</v>
      </c>
      <c r="Q18" s="22">
        <v>2500</v>
      </c>
      <c r="R18" s="9">
        <v>108441.14654043675</v>
      </c>
      <c r="S18" s="9">
        <v>12370</v>
      </c>
      <c r="T18" s="9">
        <v>8401</v>
      </c>
      <c r="U18" s="10">
        <v>129212.14654043675</v>
      </c>
    </row>
    <row r="19" spans="1:21" ht="13.5">
      <c r="A19" s="3">
        <v>2019</v>
      </c>
      <c r="B19" s="21">
        <v>16400</v>
      </c>
      <c r="C19" s="17">
        <v>27790</v>
      </c>
      <c r="D19" s="17">
        <v>4500</v>
      </c>
      <c r="E19" s="17">
        <v>2900</v>
      </c>
      <c r="F19" s="17">
        <v>1394</v>
      </c>
      <c r="G19" s="17">
        <v>2649</v>
      </c>
      <c r="H19" s="17">
        <v>9197.3155210010482</v>
      </c>
      <c r="I19" s="17">
        <v>1780</v>
      </c>
      <c r="J19" s="17">
        <v>8500</v>
      </c>
      <c r="K19" s="17">
        <v>28000</v>
      </c>
      <c r="L19" s="17">
        <v>7300</v>
      </c>
      <c r="M19" s="17">
        <v>2300</v>
      </c>
      <c r="N19" s="17">
        <v>3600</v>
      </c>
      <c r="O19" s="17">
        <v>1700</v>
      </c>
      <c r="P19" s="17">
        <v>5039</v>
      </c>
      <c r="Q19" s="22">
        <v>2500</v>
      </c>
      <c r="R19" s="9">
        <v>104526.31552100104</v>
      </c>
      <c r="S19" s="9">
        <v>12480</v>
      </c>
      <c r="T19" s="9">
        <v>8543</v>
      </c>
      <c r="U19" s="10">
        <v>125549.31552100104</v>
      </c>
    </row>
    <row r="20" spans="1:21" ht="13.5">
      <c r="A20" s="3">
        <v>2020</v>
      </c>
      <c r="B20" s="21">
        <v>19100</v>
      </c>
      <c r="C20" s="17">
        <v>27600</v>
      </c>
      <c r="D20" s="17">
        <v>4800</v>
      </c>
      <c r="E20" s="17">
        <v>2900</v>
      </c>
      <c r="F20" s="17">
        <v>1433</v>
      </c>
      <c r="G20" s="17">
        <v>2701</v>
      </c>
      <c r="H20" s="17">
        <v>8872.8770852078887</v>
      </c>
      <c r="I20" s="17">
        <v>1810</v>
      </c>
      <c r="J20" s="17">
        <v>8000</v>
      </c>
      <c r="K20" s="17">
        <v>26900</v>
      </c>
      <c r="L20" s="17">
        <v>7100</v>
      </c>
      <c r="M20" s="17">
        <v>2300</v>
      </c>
      <c r="N20" s="17">
        <v>3700</v>
      </c>
      <c r="O20" s="17">
        <v>1700</v>
      </c>
      <c r="P20" s="17">
        <v>4817</v>
      </c>
      <c r="Q20" s="22">
        <v>2500</v>
      </c>
      <c r="R20" s="9">
        <v>104689.87708520789</v>
      </c>
      <c r="S20" s="9">
        <v>12610</v>
      </c>
      <c r="T20" s="9">
        <v>8934</v>
      </c>
      <c r="U20" s="10">
        <v>126233.87708520789</v>
      </c>
    </row>
    <row r="21" spans="1:21" ht="13.5">
      <c r="A21" s="3">
        <v>2021</v>
      </c>
      <c r="B21" s="21">
        <v>18100</v>
      </c>
      <c r="C21" s="17">
        <v>27050</v>
      </c>
      <c r="D21" s="17">
        <v>4900</v>
      </c>
      <c r="E21" s="17">
        <v>2900</v>
      </c>
      <c r="F21" s="17">
        <v>1421</v>
      </c>
      <c r="G21" s="17">
        <v>2647</v>
      </c>
      <c r="H21" s="17">
        <v>8995.5708165219039</v>
      </c>
      <c r="I21" s="17">
        <v>1760</v>
      </c>
      <c r="J21" s="17">
        <v>7800</v>
      </c>
      <c r="K21" s="17">
        <v>26400</v>
      </c>
      <c r="L21" s="17">
        <v>6800</v>
      </c>
      <c r="M21" s="17">
        <v>2200</v>
      </c>
      <c r="N21" s="17">
        <v>3600</v>
      </c>
      <c r="O21" s="17">
        <v>1700</v>
      </c>
      <c r="P21" s="17">
        <v>4713</v>
      </c>
      <c r="Q21" s="22">
        <v>2500</v>
      </c>
      <c r="R21" s="9">
        <v>102058.57081652191</v>
      </c>
      <c r="S21" s="9">
        <v>12460</v>
      </c>
      <c r="T21" s="9">
        <v>8968</v>
      </c>
      <c r="U21" s="10">
        <v>123486.57081652191</v>
      </c>
    </row>
    <row r="22" spans="1:21" ht="13.5">
      <c r="A22" s="3">
        <v>2022</v>
      </c>
      <c r="B22" s="21">
        <v>17200</v>
      </c>
      <c r="C22" s="17">
        <v>27040</v>
      </c>
      <c r="D22" s="17">
        <v>5000</v>
      </c>
      <c r="E22" s="17">
        <v>2900</v>
      </c>
      <c r="F22" s="17">
        <v>1436</v>
      </c>
      <c r="G22" s="17">
        <v>2782</v>
      </c>
      <c r="H22" s="17">
        <v>9449.3512257911152</v>
      </c>
      <c r="I22" s="17">
        <v>1720</v>
      </c>
      <c r="J22" s="17">
        <v>7600</v>
      </c>
      <c r="K22" s="17">
        <v>25400</v>
      </c>
      <c r="L22" s="17">
        <v>6900</v>
      </c>
      <c r="M22" s="17">
        <v>2400</v>
      </c>
      <c r="N22" s="17">
        <v>3600</v>
      </c>
      <c r="O22" s="17">
        <v>1700</v>
      </c>
      <c r="P22" s="17">
        <v>4682</v>
      </c>
      <c r="Q22" s="22">
        <v>2500</v>
      </c>
      <c r="R22" s="9">
        <v>100671.35122579112</v>
      </c>
      <c r="S22" s="9">
        <v>12420</v>
      </c>
      <c r="T22" s="9">
        <v>9218</v>
      </c>
      <c r="U22" s="10">
        <v>122309.35122579112</v>
      </c>
    </row>
    <row r="23" spans="1:21" ht="13.5">
      <c r="A23" s="3">
        <v>2023</v>
      </c>
      <c r="B23" s="21">
        <v>17100</v>
      </c>
      <c r="C23" s="17">
        <v>27560</v>
      </c>
      <c r="D23" s="17">
        <v>5400</v>
      </c>
      <c r="E23" s="17">
        <v>2900</v>
      </c>
      <c r="F23" s="17">
        <v>1489</v>
      </c>
      <c r="G23" s="17">
        <v>2777</v>
      </c>
      <c r="H23" s="17">
        <v>9231.657372145557</v>
      </c>
      <c r="I23" s="17">
        <v>1780</v>
      </c>
      <c r="J23" s="17">
        <v>7200</v>
      </c>
      <c r="K23" s="17">
        <v>24600</v>
      </c>
      <c r="L23" s="17">
        <v>7100</v>
      </c>
      <c r="M23" s="17">
        <v>2400</v>
      </c>
      <c r="N23" s="17">
        <v>3700</v>
      </c>
      <c r="O23" s="17">
        <v>1700</v>
      </c>
      <c r="P23" s="17">
        <v>4790</v>
      </c>
      <c r="Q23" s="22">
        <v>2600</v>
      </c>
      <c r="R23" s="9">
        <v>99981.657372145564</v>
      </c>
      <c r="S23" s="9">
        <v>12680</v>
      </c>
      <c r="T23" s="9">
        <v>9666</v>
      </c>
      <c r="U23" s="10">
        <v>122327.65737214556</v>
      </c>
    </row>
    <row r="24" spans="1:21" ht="13.5">
      <c r="A24" s="3">
        <v>2024</v>
      </c>
      <c r="B24" s="21">
        <v>16900</v>
      </c>
      <c r="C24" s="17">
        <v>27270</v>
      </c>
      <c r="D24" s="17">
        <v>5500</v>
      </c>
      <c r="E24" s="17">
        <v>3000</v>
      </c>
      <c r="F24" s="17">
        <v>1470</v>
      </c>
      <c r="G24" s="17">
        <v>2720</v>
      </c>
      <c r="H24" s="17">
        <v>9050.9616444933854</v>
      </c>
      <c r="I24" s="17">
        <v>1820</v>
      </c>
      <c r="J24" s="17">
        <v>7200</v>
      </c>
      <c r="K24" s="17">
        <v>25000</v>
      </c>
      <c r="L24" s="17">
        <v>7000</v>
      </c>
      <c r="M24" s="17">
        <v>2400</v>
      </c>
      <c r="N24" s="17">
        <v>3700</v>
      </c>
      <c r="O24" s="17">
        <v>1800</v>
      </c>
      <c r="P24" s="17">
        <v>4772</v>
      </c>
      <c r="Q24" s="22">
        <v>2600</v>
      </c>
      <c r="R24" s="9">
        <v>99592.961644493393</v>
      </c>
      <c r="S24" s="9">
        <v>12920</v>
      </c>
      <c r="T24" s="9">
        <v>9690</v>
      </c>
      <c r="U24" s="10">
        <v>122202.96164449339</v>
      </c>
    </row>
    <row r="25" spans="1:21" ht="13.5">
      <c r="A25" s="3">
        <v>2025</v>
      </c>
      <c r="B25" s="21">
        <v>16900</v>
      </c>
      <c r="C25" s="17">
        <v>27590</v>
      </c>
      <c r="D25" s="17">
        <v>5600</v>
      </c>
      <c r="E25" s="17">
        <v>3000</v>
      </c>
      <c r="F25" s="17">
        <v>1476</v>
      </c>
      <c r="G25" s="17">
        <v>2698</v>
      </c>
      <c r="H25" s="17">
        <v>8849.80515863849</v>
      </c>
      <c r="I25" s="17">
        <v>1870</v>
      </c>
      <c r="J25" s="17">
        <v>7100</v>
      </c>
      <c r="K25" s="17">
        <v>25000</v>
      </c>
      <c r="L25" s="17">
        <v>7100</v>
      </c>
      <c r="M25" s="17">
        <v>2400</v>
      </c>
      <c r="N25" s="17">
        <v>3700</v>
      </c>
      <c r="O25" s="17">
        <v>1800</v>
      </c>
      <c r="P25" s="17">
        <v>4803</v>
      </c>
      <c r="Q25" s="22">
        <v>2600</v>
      </c>
      <c r="R25" s="9">
        <v>99742.805158638483</v>
      </c>
      <c r="S25" s="9">
        <v>12970</v>
      </c>
      <c r="T25" s="9">
        <v>9774</v>
      </c>
      <c r="U25" s="10">
        <v>122486.80515863848</v>
      </c>
    </row>
    <row r="26" spans="1:21" ht="12.75" customHeight="1">
      <c r="A26" s="3">
        <v>2026</v>
      </c>
      <c r="B26" s="21">
        <v>16900</v>
      </c>
      <c r="C26" s="17">
        <v>27540</v>
      </c>
      <c r="D26" s="17">
        <v>5800</v>
      </c>
      <c r="E26" s="17">
        <v>3100</v>
      </c>
      <c r="F26" s="17">
        <v>1451</v>
      </c>
      <c r="G26" s="17">
        <v>2679</v>
      </c>
      <c r="H26" s="17">
        <v>8896.3502157884814</v>
      </c>
      <c r="I26" s="17">
        <v>1900</v>
      </c>
      <c r="J26" s="17">
        <v>7100</v>
      </c>
      <c r="K26" s="17">
        <v>25000</v>
      </c>
      <c r="L26" s="17">
        <v>7100</v>
      </c>
      <c r="M26" s="17">
        <v>2500</v>
      </c>
      <c r="N26" s="17">
        <v>3700</v>
      </c>
      <c r="O26" s="17">
        <v>1800</v>
      </c>
      <c r="P26" s="17">
        <v>4757</v>
      </c>
      <c r="Q26" s="22">
        <v>2700</v>
      </c>
      <c r="R26" s="9">
        <v>99793.35021578848</v>
      </c>
      <c r="S26" s="9">
        <v>13200</v>
      </c>
      <c r="T26" s="9">
        <v>9930</v>
      </c>
      <c r="U26" s="10">
        <v>122923.35021578848</v>
      </c>
    </row>
    <row r="27" spans="1:21" ht="12.75" customHeight="1">
      <c r="A27" s="3">
        <v>2027</v>
      </c>
      <c r="B27" s="21">
        <v>16900</v>
      </c>
      <c r="C27" s="17">
        <v>28050</v>
      </c>
      <c r="D27" s="17">
        <v>5800</v>
      </c>
      <c r="E27" s="17">
        <v>3100</v>
      </c>
      <c r="F27" s="17">
        <v>1466</v>
      </c>
      <c r="G27" s="17">
        <v>2679</v>
      </c>
      <c r="H27" s="17">
        <v>8865.2367927434134</v>
      </c>
      <c r="I27" s="17">
        <v>1830</v>
      </c>
      <c r="J27" s="17">
        <v>6900</v>
      </c>
      <c r="K27" s="17">
        <v>24800</v>
      </c>
      <c r="L27" s="17">
        <v>7100</v>
      </c>
      <c r="M27" s="17">
        <v>2400</v>
      </c>
      <c r="N27" s="17">
        <v>3800</v>
      </c>
      <c r="O27" s="17">
        <v>1800</v>
      </c>
      <c r="P27" s="17">
        <v>4753</v>
      </c>
      <c r="Q27" s="22">
        <v>2700</v>
      </c>
      <c r="R27" s="9">
        <v>99768.23679274341</v>
      </c>
      <c r="S27" s="9">
        <v>13230</v>
      </c>
      <c r="T27" s="9">
        <v>9945</v>
      </c>
      <c r="U27" s="10">
        <v>122943.23679274341</v>
      </c>
    </row>
    <row r="28" spans="1:21" ht="13.5">
      <c r="A28" s="3">
        <v>2028</v>
      </c>
      <c r="B28" s="21">
        <v>16900</v>
      </c>
      <c r="C28" s="17">
        <v>28590</v>
      </c>
      <c r="D28" s="17">
        <v>5800</v>
      </c>
      <c r="E28" s="17">
        <v>3100</v>
      </c>
      <c r="F28" s="17">
        <v>1491</v>
      </c>
      <c r="G28" s="17">
        <v>2740</v>
      </c>
      <c r="H28" s="17">
        <v>8864.090856589979</v>
      </c>
      <c r="I28" s="17">
        <v>1800</v>
      </c>
      <c r="J28" s="17">
        <v>6800</v>
      </c>
      <c r="K28" s="17">
        <v>25000</v>
      </c>
      <c r="L28" s="17">
        <v>7100</v>
      </c>
      <c r="M28" s="17">
        <v>2400</v>
      </c>
      <c r="N28" s="17">
        <v>3800</v>
      </c>
      <c r="O28" s="17">
        <v>1800</v>
      </c>
      <c r="P28" s="17">
        <v>4733</v>
      </c>
      <c r="Q28" s="22">
        <v>2700</v>
      </c>
      <c r="R28" s="9">
        <v>100387.09085658999</v>
      </c>
      <c r="S28" s="9">
        <v>13200</v>
      </c>
      <c r="T28" s="9">
        <v>10031</v>
      </c>
      <c r="U28" s="10">
        <v>123618.09085658997</v>
      </c>
    </row>
    <row r="29" spans="1:21" ht="13.5">
      <c r="A29" s="3">
        <v>2029</v>
      </c>
      <c r="B29" s="21">
        <v>16900</v>
      </c>
      <c r="C29" s="17">
        <v>29250</v>
      </c>
      <c r="D29" s="17">
        <v>5800</v>
      </c>
      <c r="E29" s="17">
        <v>3100</v>
      </c>
      <c r="F29" s="17">
        <v>1534</v>
      </c>
      <c r="G29" s="17">
        <v>2805</v>
      </c>
      <c r="H29" s="17">
        <v>8990.4273303777354</v>
      </c>
      <c r="I29" s="17">
        <v>1790</v>
      </c>
      <c r="J29" s="17">
        <v>6900</v>
      </c>
      <c r="K29" s="17">
        <v>25000</v>
      </c>
      <c r="L29" s="17">
        <v>7200</v>
      </c>
      <c r="M29" s="17">
        <v>2400</v>
      </c>
      <c r="N29" s="17">
        <v>3800</v>
      </c>
      <c r="O29" s="17">
        <v>1800</v>
      </c>
      <c r="P29" s="17">
        <v>4740</v>
      </c>
      <c r="Q29" s="22">
        <v>2700</v>
      </c>
      <c r="R29" s="9">
        <v>101380.42733037774</v>
      </c>
      <c r="S29" s="9">
        <v>13190</v>
      </c>
      <c r="T29" s="9">
        <v>10139</v>
      </c>
      <c r="U29" s="10">
        <v>124709.42733037773</v>
      </c>
    </row>
    <row r="30" spans="1:21" ht="13.5">
      <c r="A30" s="4">
        <v>2030</v>
      </c>
      <c r="B30" s="18">
        <v>16900</v>
      </c>
      <c r="C30" s="19">
        <v>29910</v>
      </c>
      <c r="D30" s="19">
        <v>5800</v>
      </c>
      <c r="E30" s="19">
        <v>3100</v>
      </c>
      <c r="F30" s="19">
        <v>1565</v>
      </c>
      <c r="G30" s="19">
        <v>2843</v>
      </c>
      <c r="H30" s="19">
        <v>9188.5475551110412</v>
      </c>
      <c r="I30" s="19">
        <v>1800</v>
      </c>
      <c r="J30" s="19">
        <v>6900</v>
      </c>
      <c r="K30" s="19">
        <v>24900</v>
      </c>
      <c r="L30" s="19">
        <v>7300</v>
      </c>
      <c r="M30" s="19">
        <v>2500</v>
      </c>
      <c r="N30" s="19">
        <v>3800</v>
      </c>
      <c r="O30" s="19">
        <v>1800</v>
      </c>
      <c r="P30" s="19">
        <v>4713</v>
      </c>
      <c r="Q30" s="20">
        <v>2700</v>
      </c>
      <c r="R30" s="11">
        <v>102311.54755511104</v>
      </c>
      <c r="S30" s="11">
        <v>13200</v>
      </c>
      <c r="T30" s="11">
        <v>10208</v>
      </c>
      <c r="U30" s="12">
        <v>125719.54755511104</v>
      </c>
    </row>
    <row r="31" spans="1:21">
      <c r="A31" s="58" t="s">
        <v>229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153</v>
      </c>
      <c r="B3" s="14" t="s">
        <v>200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55930</v>
      </c>
      <c r="C16" s="17">
        <v>65405</v>
      </c>
      <c r="D16" s="17">
        <v>9437</v>
      </c>
      <c r="E16" s="17">
        <v>8637</v>
      </c>
      <c r="F16" s="17">
        <v>2609</v>
      </c>
      <c r="G16" s="17">
        <v>3986</v>
      </c>
      <c r="H16" s="17">
        <v>28993</v>
      </c>
      <c r="I16" s="17">
        <v>5198</v>
      </c>
      <c r="J16" s="17">
        <v>40977</v>
      </c>
      <c r="K16" s="17">
        <v>82747</v>
      </c>
      <c r="L16" s="17">
        <v>16944</v>
      </c>
      <c r="M16" s="17">
        <v>3314</v>
      </c>
      <c r="N16" s="17">
        <v>15671</v>
      </c>
      <c r="O16" s="17">
        <v>8669</v>
      </c>
      <c r="P16" s="17">
        <v>12287</v>
      </c>
      <c r="Q16" s="22">
        <v>7424</v>
      </c>
      <c r="R16" s="9">
        <v>306597</v>
      </c>
      <c r="S16" s="9">
        <v>45599</v>
      </c>
      <c r="T16" s="9">
        <v>16032</v>
      </c>
      <c r="U16" s="10">
        <v>368228</v>
      </c>
    </row>
    <row r="17" spans="1:21" ht="13.5">
      <c r="A17" s="3">
        <v>2017</v>
      </c>
      <c r="B17" s="21">
        <v>53700</v>
      </c>
      <c r="C17" s="17">
        <v>62760</v>
      </c>
      <c r="D17" s="17">
        <v>9200</v>
      </c>
      <c r="E17" s="17">
        <v>8100</v>
      </c>
      <c r="F17" s="17">
        <v>2520</v>
      </c>
      <c r="G17" s="17">
        <v>3988</v>
      </c>
      <c r="H17" s="17">
        <v>28850.870995795376</v>
      </c>
      <c r="I17" s="17">
        <v>5352</v>
      </c>
      <c r="J17" s="17">
        <v>33600</v>
      </c>
      <c r="K17" s="17">
        <v>82700</v>
      </c>
      <c r="L17" s="17">
        <v>16500</v>
      </c>
      <c r="M17" s="17">
        <v>3100</v>
      </c>
      <c r="N17" s="17">
        <v>16100.000000000002</v>
      </c>
      <c r="O17" s="17">
        <v>8700</v>
      </c>
      <c r="P17" s="17">
        <v>11769</v>
      </c>
      <c r="Q17" s="22">
        <v>7500</v>
      </c>
      <c r="R17" s="9">
        <v>292979.87099579535</v>
      </c>
      <c r="S17" s="9">
        <v>45752</v>
      </c>
      <c r="T17" s="9">
        <v>15708</v>
      </c>
      <c r="U17" s="10">
        <v>354439.87099579535</v>
      </c>
    </row>
    <row r="18" spans="1:21" ht="13.5">
      <c r="A18" s="3">
        <v>2018</v>
      </c>
      <c r="B18" s="21">
        <v>51400</v>
      </c>
      <c r="C18" s="17">
        <v>60880</v>
      </c>
      <c r="D18" s="17">
        <v>9800</v>
      </c>
      <c r="E18" s="17">
        <v>8200</v>
      </c>
      <c r="F18" s="17">
        <v>2507</v>
      </c>
      <c r="G18" s="17">
        <v>3939</v>
      </c>
      <c r="H18" s="17">
        <v>28626.786940027945</v>
      </c>
      <c r="I18" s="17">
        <v>5560</v>
      </c>
      <c r="J18" s="17">
        <v>26700</v>
      </c>
      <c r="K18" s="17">
        <v>80600</v>
      </c>
      <c r="L18" s="17">
        <v>16700</v>
      </c>
      <c r="M18" s="17">
        <v>3200</v>
      </c>
      <c r="N18" s="17">
        <v>15700</v>
      </c>
      <c r="O18" s="17">
        <v>8600</v>
      </c>
      <c r="P18" s="17">
        <v>11610</v>
      </c>
      <c r="Q18" s="22">
        <v>7500</v>
      </c>
      <c r="R18" s="9">
        <v>279716.78694002796</v>
      </c>
      <c r="S18" s="9">
        <v>45560</v>
      </c>
      <c r="T18" s="9">
        <v>16246</v>
      </c>
      <c r="U18" s="10">
        <v>341522.78694002796</v>
      </c>
    </row>
    <row r="19" spans="1:21" ht="13.5">
      <c r="A19" s="3">
        <v>2019</v>
      </c>
      <c r="B19" s="21">
        <v>52900</v>
      </c>
      <c r="C19" s="17">
        <v>59660</v>
      </c>
      <c r="D19" s="17">
        <v>9900</v>
      </c>
      <c r="E19" s="17">
        <v>8300</v>
      </c>
      <c r="F19" s="17">
        <v>2570</v>
      </c>
      <c r="G19" s="17">
        <v>4027</v>
      </c>
      <c r="H19" s="17">
        <v>29661.349027014294</v>
      </c>
      <c r="I19" s="17">
        <v>5630</v>
      </c>
      <c r="J19" s="17">
        <v>25200</v>
      </c>
      <c r="K19" s="17">
        <v>81900</v>
      </c>
      <c r="L19" s="17">
        <v>15500</v>
      </c>
      <c r="M19" s="17">
        <v>3100</v>
      </c>
      <c r="N19" s="17">
        <v>15800</v>
      </c>
      <c r="O19" s="17">
        <v>8500</v>
      </c>
      <c r="P19" s="17">
        <v>10984</v>
      </c>
      <c r="Q19" s="22">
        <v>7500</v>
      </c>
      <c r="R19" s="9">
        <v>278905.34902701428</v>
      </c>
      <c r="S19" s="9">
        <v>45730</v>
      </c>
      <c r="T19" s="9">
        <v>16497</v>
      </c>
      <c r="U19" s="10">
        <v>341132.34902701428</v>
      </c>
    </row>
    <row r="20" spans="1:21" ht="13.5">
      <c r="A20" s="3">
        <v>2020</v>
      </c>
      <c r="B20" s="21">
        <v>53700</v>
      </c>
      <c r="C20" s="17">
        <v>57380</v>
      </c>
      <c r="D20" s="17">
        <v>10200</v>
      </c>
      <c r="E20" s="17">
        <v>8400</v>
      </c>
      <c r="F20" s="17">
        <v>2539</v>
      </c>
      <c r="G20" s="17">
        <v>4098</v>
      </c>
      <c r="H20" s="17">
        <v>30659.712498621677</v>
      </c>
      <c r="I20" s="17">
        <v>5880</v>
      </c>
      <c r="J20" s="17">
        <v>22600</v>
      </c>
      <c r="K20" s="17">
        <v>79100</v>
      </c>
      <c r="L20" s="17">
        <v>14800</v>
      </c>
      <c r="M20" s="17">
        <v>3100</v>
      </c>
      <c r="N20" s="17">
        <v>16500</v>
      </c>
      <c r="O20" s="17">
        <v>8500</v>
      </c>
      <c r="P20" s="17">
        <v>10845</v>
      </c>
      <c r="Q20" s="22">
        <v>7600</v>
      </c>
      <c r="R20" s="9">
        <v>272184.71249862167</v>
      </c>
      <c r="S20" s="9">
        <v>46880</v>
      </c>
      <c r="T20" s="9">
        <v>16837</v>
      </c>
      <c r="U20" s="10">
        <v>335901.71249862167</v>
      </c>
    </row>
    <row r="21" spans="1:21" ht="13.5">
      <c r="A21" s="3">
        <v>2021</v>
      </c>
      <c r="B21" s="21">
        <v>50200</v>
      </c>
      <c r="C21" s="17">
        <v>57370</v>
      </c>
      <c r="D21" s="17">
        <v>10400</v>
      </c>
      <c r="E21" s="17">
        <v>8500</v>
      </c>
      <c r="F21" s="17">
        <v>2603</v>
      </c>
      <c r="G21" s="17">
        <v>4085</v>
      </c>
      <c r="H21" s="17">
        <v>31010.744967813458</v>
      </c>
      <c r="I21" s="17">
        <v>5970</v>
      </c>
      <c r="J21" s="17">
        <v>23400</v>
      </c>
      <c r="K21" s="17">
        <v>80500</v>
      </c>
      <c r="L21" s="17">
        <v>14300</v>
      </c>
      <c r="M21" s="17">
        <v>3200</v>
      </c>
      <c r="N21" s="17">
        <v>16900</v>
      </c>
      <c r="O21" s="17">
        <v>8600</v>
      </c>
      <c r="P21" s="17">
        <v>10552</v>
      </c>
      <c r="Q21" s="22">
        <v>7600</v>
      </c>
      <c r="R21" s="9">
        <v>270532.74496781349</v>
      </c>
      <c r="S21" s="9">
        <v>47570</v>
      </c>
      <c r="T21" s="9">
        <v>17088</v>
      </c>
      <c r="U21" s="10">
        <v>335190.74496781349</v>
      </c>
    </row>
    <row r="22" spans="1:21" ht="13.5">
      <c r="A22" s="3">
        <v>2022</v>
      </c>
      <c r="B22" s="21">
        <v>49400</v>
      </c>
      <c r="C22" s="17">
        <v>56530</v>
      </c>
      <c r="D22" s="17">
        <v>10700</v>
      </c>
      <c r="E22" s="17">
        <v>8600</v>
      </c>
      <c r="F22" s="17">
        <v>2640</v>
      </c>
      <c r="G22" s="17">
        <v>4230</v>
      </c>
      <c r="H22" s="17">
        <v>29976.148998075951</v>
      </c>
      <c r="I22" s="17">
        <v>5770</v>
      </c>
      <c r="J22" s="17">
        <v>22800</v>
      </c>
      <c r="K22" s="17">
        <v>77600</v>
      </c>
      <c r="L22" s="17">
        <v>13700</v>
      </c>
      <c r="M22" s="17">
        <v>3100</v>
      </c>
      <c r="N22" s="17">
        <v>16700</v>
      </c>
      <c r="O22" s="17">
        <v>8600</v>
      </c>
      <c r="P22" s="17">
        <v>10574</v>
      </c>
      <c r="Q22" s="22">
        <v>7500</v>
      </c>
      <c r="R22" s="9">
        <v>263680.14899807598</v>
      </c>
      <c r="S22" s="9">
        <v>47170</v>
      </c>
      <c r="T22" s="9">
        <v>17570</v>
      </c>
      <c r="U22" s="10">
        <v>328420.14899807598</v>
      </c>
    </row>
    <row r="23" spans="1:21" ht="13.5">
      <c r="A23" s="3">
        <v>2023</v>
      </c>
      <c r="B23" s="21">
        <v>48600</v>
      </c>
      <c r="C23" s="17">
        <v>57030</v>
      </c>
      <c r="D23" s="17">
        <v>11200</v>
      </c>
      <c r="E23" s="17">
        <v>8700</v>
      </c>
      <c r="F23" s="17">
        <v>2663</v>
      </c>
      <c r="G23" s="17">
        <v>4254</v>
      </c>
      <c r="H23" s="17">
        <v>30765.449940530529</v>
      </c>
      <c r="I23" s="17">
        <v>5810</v>
      </c>
      <c r="J23" s="17">
        <v>22400</v>
      </c>
      <c r="K23" s="17">
        <v>75900</v>
      </c>
      <c r="L23" s="17">
        <v>14000</v>
      </c>
      <c r="M23" s="17">
        <v>3200</v>
      </c>
      <c r="N23" s="17">
        <v>17100</v>
      </c>
      <c r="O23" s="17">
        <v>8700</v>
      </c>
      <c r="P23" s="17">
        <v>10599</v>
      </c>
      <c r="Q23" s="22">
        <v>7500</v>
      </c>
      <c r="R23" s="9">
        <v>262494.44994053053</v>
      </c>
      <c r="S23" s="9">
        <v>47810</v>
      </c>
      <c r="T23" s="9">
        <v>18117</v>
      </c>
      <c r="U23" s="10">
        <v>328421.44994053053</v>
      </c>
    </row>
    <row r="24" spans="1:21" ht="13.5">
      <c r="A24" s="3">
        <v>2024</v>
      </c>
      <c r="B24" s="21">
        <v>49300</v>
      </c>
      <c r="C24" s="17">
        <v>58290</v>
      </c>
      <c r="D24" s="17">
        <v>11500</v>
      </c>
      <c r="E24" s="17">
        <v>8800</v>
      </c>
      <c r="F24" s="17">
        <v>2749</v>
      </c>
      <c r="G24" s="17">
        <v>4213</v>
      </c>
      <c r="H24" s="17">
        <v>31021.350146286281</v>
      </c>
      <c r="I24" s="17">
        <v>6150</v>
      </c>
      <c r="J24" s="17">
        <v>22700</v>
      </c>
      <c r="K24" s="17">
        <v>78600</v>
      </c>
      <c r="L24" s="17">
        <v>14400</v>
      </c>
      <c r="M24" s="17">
        <v>3200</v>
      </c>
      <c r="N24" s="17">
        <v>17800</v>
      </c>
      <c r="O24" s="17">
        <v>8900</v>
      </c>
      <c r="P24" s="17">
        <v>10825</v>
      </c>
      <c r="Q24" s="22">
        <v>7800</v>
      </c>
      <c r="R24" s="9">
        <v>268336.35014628631</v>
      </c>
      <c r="S24" s="9">
        <v>49450</v>
      </c>
      <c r="T24" s="9">
        <v>18462</v>
      </c>
      <c r="U24" s="10">
        <v>336248.35014628631</v>
      </c>
    </row>
    <row r="25" spans="1:21" ht="13.5">
      <c r="A25" s="3">
        <v>2025</v>
      </c>
      <c r="B25" s="21">
        <v>49000</v>
      </c>
      <c r="C25" s="17">
        <v>57920</v>
      </c>
      <c r="D25" s="17">
        <v>11700</v>
      </c>
      <c r="E25" s="17">
        <v>8900</v>
      </c>
      <c r="F25" s="17">
        <v>2723</v>
      </c>
      <c r="G25" s="17">
        <v>4212</v>
      </c>
      <c r="H25" s="17">
        <v>30682.213670129666</v>
      </c>
      <c r="I25" s="17">
        <v>6260</v>
      </c>
      <c r="J25" s="17">
        <v>22500</v>
      </c>
      <c r="K25" s="17">
        <v>78100</v>
      </c>
      <c r="L25" s="17">
        <v>14200</v>
      </c>
      <c r="M25" s="17">
        <v>3300</v>
      </c>
      <c r="N25" s="17">
        <v>17800</v>
      </c>
      <c r="O25" s="17">
        <v>9000</v>
      </c>
      <c r="P25" s="17">
        <v>10426</v>
      </c>
      <c r="Q25" s="22">
        <v>7900</v>
      </c>
      <c r="R25" s="9">
        <v>266128.21367012965</v>
      </c>
      <c r="S25" s="9">
        <v>49860</v>
      </c>
      <c r="T25" s="9">
        <v>18635</v>
      </c>
      <c r="U25" s="10">
        <v>334623.21367012965</v>
      </c>
    </row>
    <row r="26" spans="1:21" ht="12.75" customHeight="1">
      <c r="A26" s="3">
        <v>2026</v>
      </c>
      <c r="B26" s="21">
        <v>49000</v>
      </c>
      <c r="C26" s="17">
        <v>59200</v>
      </c>
      <c r="D26" s="17">
        <v>12100</v>
      </c>
      <c r="E26" s="17">
        <v>9100</v>
      </c>
      <c r="F26" s="17">
        <v>2741</v>
      </c>
      <c r="G26" s="17">
        <v>4185</v>
      </c>
      <c r="H26" s="17">
        <v>30272.032581021969</v>
      </c>
      <c r="I26" s="17">
        <v>6450</v>
      </c>
      <c r="J26" s="17">
        <v>22700</v>
      </c>
      <c r="K26" s="17">
        <v>78000</v>
      </c>
      <c r="L26" s="17">
        <v>14400</v>
      </c>
      <c r="M26" s="17">
        <v>3300</v>
      </c>
      <c r="N26" s="17">
        <v>18000</v>
      </c>
      <c r="O26" s="17">
        <v>9000</v>
      </c>
      <c r="P26" s="17">
        <v>10552</v>
      </c>
      <c r="Q26" s="22">
        <v>7900</v>
      </c>
      <c r="R26" s="9">
        <v>267424.03258102201</v>
      </c>
      <c r="S26" s="9">
        <v>50450</v>
      </c>
      <c r="T26" s="9">
        <v>19026</v>
      </c>
      <c r="U26" s="10">
        <v>336900.03258102201</v>
      </c>
    </row>
    <row r="27" spans="1:21" ht="12.75" customHeight="1">
      <c r="A27" s="3">
        <v>2027</v>
      </c>
      <c r="B27" s="21">
        <v>49000</v>
      </c>
      <c r="C27" s="17">
        <v>59450</v>
      </c>
      <c r="D27" s="17">
        <v>12100</v>
      </c>
      <c r="E27" s="17">
        <v>9100</v>
      </c>
      <c r="F27" s="17">
        <v>2709</v>
      </c>
      <c r="G27" s="17">
        <v>4170</v>
      </c>
      <c r="H27" s="17">
        <v>30733.390492564162</v>
      </c>
      <c r="I27" s="17">
        <v>6520</v>
      </c>
      <c r="J27" s="17">
        <v>22200</v>
      </c>
      <c r="K27" s="17">
        <v>75800</v>
      </c>
      <c r="L27" s="17">
        <v>14500</v>
      </c>
      <c r="M27" s="17">
        <v>3400</v>
      </c>
      <c r="N27" s="17">
        <v>18200</v>
      </c>
      <c r="O27" s="17">
        <v>9000</v>
      </c>
      <c r="P27" s="17">
        <v>10632</v>
      </c>
      <c r="Q27" s="22">
        <v>8000</v>
      </c>
      <c r="R27" s="9">
        <v>265715.39049256418</v>
      </c>
      <c r="S27" s="9">
        <v>50820</v>
      </c>
      <c r="T27" s="9">
        <v>18979</v>
      </c>
      <c r="U27" s="10">
        <v>335514.39049256418</v>
      </c>
    </row>
    <row r="28" spans="1:21" ht="13.5">
      <c r="A28" s="3">
        <v>2028</v>
      </c>
      <c r="B28" s="21">
        <v>49000</v>
      </c>
      <c r="C28" s="17">
        <v>60530</v>
      </c>
      <c r="D28" s="17">
        <v>12100</v>
      </c>
      <c r="E28" s="17">
        <v>9200</v>
      </c>
      <c r="F28" s="17">
        <v>2728</v>
      </c>
      <c r="G28" s="17">
        <v>4227</v>
      </c>
      <c r="H28" s="17">
        <v>30755.015089574703</v>
      </c>
      <c r="I28" s="17">
        <v>6210</v>
      </c>
      <c r="J28" s="17">
        <v>21300</v>
      </c>
      <c r="K28" s="17">
        <v>76400</v>
      </c>
      <c r="L28" s="17">
        <v>14400</v>
      </c>
      <c r="M28" s="17">
        <v>3300</v>
      </c>
      <c r="N28" s="17">
        <v>18200</v>
      </c>
      <c r="O28" s="17">
        <v>9100</v>
      </c>
      <c r="P28" s="17">
        <v>10697</v>
      </c>
      <c r="Q28" s="22">
        <v>8100</v>
      </c>
      <c r="R28" s="9">
        <v>266382.01508957474</v>
      </c>
      <c r="S28" s="9">
        <v>50810</v>
      </c>
      <c r="T28" s="9">
        <v>19055</v>
      </c>
      <c r="U28" s="10">
        <v>336247.01508957474</v>
      </c>
    </row>
    <row r="29" spans="1:21" ht="13.5">
      <c r="A29" s="3">
        <v>2029</v>
      </c>
      <c r="B29" s="21">
        <v>49000</v>
      </c>
      <c r="C29" s="17">
        <v>61800</v>
      </c>
      <c r="D29" s="17">
        <v>12100</v>
      </c>
      <c r="E29" s="17">
        <v>9200</v>
      </c>
      <c r="F29" s="17">
        <v>2763</v>
      </c>
      <c r="G29" s="17">
        <v>4300</v>
      </c>
      <c r="H29" s="17">
        <v>30858.558994029485</v>
      </c>
      <c r="I29" s="17">
        <v>6150</v>
      </c>
      <c r="J29" s="17">
        <v>21500</v>
      </c>
      <c r="K29" s="17">
        <v>76500</v>
      </c>
      <c r="L29" s="17">
        <v>14500</v>
      </c>
      <c r="M29" s="17">
        <v>3200</v>
      </c>
      <c r="N29" s="17">
        <v>18300</v>
      </c>
      <c r="O29" s="17">
        <v>9100</v>
      </c>
      <c r="P29" s="17">
        <v>10635</v>
      </c>
      <c r="Q29" s="22">
        <v>8200</v>
      </c>
      <c r="R29" s="9">
        <v>267993.55899402947</v>
      </c>
      <c r="S29" s="9">
        <v>50950</v>
      </c>
      <c r="T29" s="9">
        <v>19163</v>
      </c>
      <c r="U29" s="10">
        <v>338106.55899402947</v>
      </c>
    </row>
    <row r="30" spans="1:21" ht="13.5">
      <c r="A30" s="4">
        <v>2030</v>
      </c>
      <c r="B30" s="18">
        <v>49000</v>
      </c>
      <c r="C30" s="19">
        <v>63280</v>
      </c>
      <c r="D30" s="19">
        <v>12100</v>
      </c>
      <c r="E30" s="19">
        <v>9200</v>
      </c>
      <c r="F30" s="19">
        <v>2829</v>
      </c>
      <c r="G30" s="19">
        <v>4370</v>
      </c>
      <c r="H30" s="19">
        <v>31341.921295845492</v>
      </c>
      <c r="I30" s="19">
        <v>6090</v>
      </c>
      <c r="J30" s="19">
        <v>21400</v>
      </c>
      <c r="K30" s="19">
        <v>76300</v>
      </c>
      <c r="L30" s="19">
        <v>14700</v>
      </c>
      <c r="M30" s="19">
        <v>3300</v>
      </c>
      <c r="N30" s="19">
        <v>18400</v>
      </c>
      <c r="O30" s="19">
        <v>9200</v>
      </c>
      <c r="P30" s="19">
        <v>10391</v>
      </c>
      <c r="Q30" s="20">
        <v>8100</v>
      </c>
      <c r="R30" s="11">
        <v>269712.92129584553</v>
      </c>
      <c r="S30" s="11">
        <v>50990</v>
      </c>
      <c r="T30" s="11">
        <v>19299</v>
      </c>
      <c r="U30" s="12">
        <v>340001.92129584553</v>
      </c>
    </row>
    <row r="31" spans="1:21">
      <c r="A31" s="58" t="s">
        <v>229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155</v>
      </c>
      <c r="B3" s="14" t="s">
        <v>154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362</v>
      </c>
      <c r="C16" s="17">
        <v>4</v>
      </c>
      <c r="D16" s="17">
        <v>0</v>
      </c>
      <c r="E16" s="17">
        <v>32</v>
      </c>
      <c r="F16" s="17">
        <v>157</v>
      </c>
      <c r="G16" s="17">
        <v>0</v>
      </c>
      <c r="H16" s="17">
        <v>291</v>
      </c>
      <c r="I16" s="17">
        <v>0</v>
      </c>
      <c r="J16" s="17">
        <v>0</v>
      </c>
      <c r="K16" s="17">
        <v>89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746</v>
      </c>
      <c r="S16" s="9">
        <v>32</v>
      </c>
      <c r="T16" s="9">
        <v>157</v>
      </c>
      <c r="U16" s="10">
        <v>935</v>
      </c>
    </row>
    <row r="17" spans="1:21" ht="13.5">
      <c r="A17" s="3">
        <v>2017</v>
      </c>
      <c r="B17" s="21">
        <v>300</v>
      </c>
      <c r="C17" s="17">
        <v>10</v>
      </c>
      <c r="D17" s="17">
        <v>0</v>
      </c>
      <c r="E17" s="17">
        <v>0</v>
      </c>
      <c r="F17" s="17">
        <v>165</v>
      </c>
      <c r="G17" s="17">
        <v>0</v>
      </c>
      <c r="H17" s="17">
        <v>235.77475358390325</v>
      </c>
      <c r="I17" s="17">
        <v>0</v>
      </c>
      <c r="J17" s="17">
        <v>0</v>
      </c>
      <c r="K17" s="17">
        <v>100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645.77475358390325</v>
      </c>
      <c r="S17" s="9">
        <v>0</v>
      </c>
      <c r="T17" s="9">
        <v>165</v>
      </c>
      <c r="U17" s="10">
        <v>810.77475358390325</v>
      </c>
    </row>
    <row r="18" spans="1:21" ht="13.5">
      <c r="A18" s="3">
        <v>2018</v>
      </c>
      <c r="B18" s="21">
        <v>300</v>
      </c>
      <c r="C18" s="17">
        <v>0</v>
      </c>
      <c r="D18" s="17">
        <v>0</v>
      </c>
      <c r="E18" s="17">
        <v>40</v>
      </c>
      <c r="F18" s="17">
        <v>165</v>
      </c>
      <c r="G18" s="17">
        <v>0</v>
      </c>
      <c r="H18" s="17">
        <v>234.10918686799462</v>
      </c>
      <c r="I18" s="17">
        <v>0</v>
      </c>
      <c r="J18" s="17">
        <v>0</v>
      </c>
      <c r="K18" s="17">
        <v>100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634.10918686799459</v>
      </c>
      <c r="S18" s="9">
        <v>40</v>
      </c>
      <c r="T18" s="9">
        <v>165</v>
      </c>
      <c r="U18" s="10">
        <v>839.10918686799459</v>
      </c>
    </row>
    <row r="19" spans="1:21" ht="13.5">
      <c r="A19" s="3">
        <v>2019</v>
      </c>
      <c r="B19" s="21">
        <v>300</v>
      </c>
      <c r="C19" s="17">
        <v>0</v>
      </c>
      <c r="D19" s="17">
        <v>0</v>
      </c>
      <c r="E19" s="17">
        <v>0</v>
      </c>
      <c r="F19" s="17">
        <v>165</v>
      </c>
      <c r="G19" s="17">
        <v>0</v>
      </c>
      <c r="H19" s="17">
        <v>230.53451283561711</v>
      </c>
      <c r="I19" s="17">
        <v>0</v>
      </c>
      <c r="J19" s="17">
        <v>0</v>
      </c>
      <c r="K19" s="17">
        <v>100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630.53451283561708</v>
      </c>
      <c r="S19" s="9">
        <v>0</v>
      </c>
      <c r="T19" s="9">
        <v>165</v>
      </c>
      <c r="U19" s="10">
        <v>795.53451283561708</v>
      </c>
    </row>
    <row r="20" spans="1:21" ht="13.5">
      <c r="A20" s="3">
        <v>2020</v>
      </c>
      <c r="B20" s="21">
        <v>300</v>
      </c>
      <c r="C20" s="17">
        <v>0</v>
      </c>
      <c r="D20" s="17">
        <v>0</v>
      </c>
      <c r="E20" s="17">
        <v>40</v>
      </c>
      <c r="F20" s="17">
        <v>165</v>
      </c>
      <c r="G20" s="17">
        <v>0</v>
      </c>
      <c r="H20" s="17">
        <v>223.10475973156977</v>
      </c>
      <c r="I20" s="17">
        <v>0</v>
      </c>
      <c r="J20" s="17">
        <v>0</v>
      </c>
      <c r="K20" s="17">
        <v>100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623.10475973156974</v>
      </c>
      <c r="S20" s="9">
        <v>40</v>
      </c>
      <c r="T20" s="9">
        <v>165</v>
      </c>
      <c r="U20" s="10">
        <v>828.10475973156974</v>
      </c>
    </row>
    <row r="21" spans="1:21" ht="13.5">
      <c r="A21" s="3">
        <v>2021</v>
      </c>
      <c r="B21" s="21">
        <v>300</v>
      </c>
      <c r="C21" s="17">
        <v>0</v>
      </c>
      <c r="D21" s="17">
        <v>0</v>
      </c>
      <c r="E21" s="17">
        <v>0</v>
      </c>
      <c r="F21" s="17">
        <v>165</v>
      </c>
      <c r="G21" s="17">
        <v>0</v>
      </c>
      <c r="H21" s="17">
        <v>215.50715577882715</v>
      </c>
      <c r="I21" s="17">
        <v>0</v>
      </c>
      <c r="J21" s="17">
        <v>0</v>
      </c>
      <c r="K21" s="17">
        <v>100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615.50715577882715</v>
      </c>
      <c r="S21" s="9">
        <v>0</v>
      </c>
      <c r="T21" s="9">
        <v>165</v>
      </c>
      <c r="U21" s="10">
        <v>780.50715577882715</v>
      </c>
    </row>
    <row r="22" spans="1:21" ht="13.5">
      <c r="A22" s="3">
        <v>2022</v>
      </c>
      <c r="B22" s="21">
        <v>300</v>
      </c>
      <c r="C22" s="17">
        <v>0</v>
      </c>
      <c r="D22" s="17">
        <v>0</v>
      </c>
      <c r="E22" s="17">
        <v>40</v>
      </c>
      <c r="F22" s="17">
        <v>165</v>
      </c>
      <c r="G22" s="17">
        <v>0</v>
      </c>
      <c r="H22" s="17">
        <v>209.49707574084749</v>
      </c>
      <c r="I22" s="17">
        <v>0</v>
      </c>
      <c r="J22" s="17">
        <v>0</v>
      </c>
      <c r="K22" s="17">
        <v>100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609.49707574084755</v>
      </c>
      <c r="S22" s="9">
        <v>40</v>
      </c>
      <c r="T22" s="9">
        <v>165</v>
      </c>
      <c r="U22" s="10">
        <v>814.49707574084755</v>
      </c>
    </row>
    <row r="23" spans="1:21" ht="13.5">
      <c r="A23" s="3">
        <v>2023</v>
      </c>
      <c r="B23" s="21">
        <v>300</v>
      </c>
      <c r="C23" s="17">
        <v>0</v>
      </c>
      <c r="D23" s="17">
        <v>0</v>
      </c>
      <c r="E23" s="17">
        <v>0</v>
      </c>
      <c r="F23" s="17">
        <v>165</v>
      </c>
      <c r="G23" s="17">
        <v>0</v>
      </c>
      <c r="H23" s="17">
        <v>204.45017720846505</v>
      </c>
      <c r="I23" s="17">
        <v>0</v>
      </c>
      <c r="J23" s="17">
        <v>0</v>
      </c>
      <c r="K23" s="17">
        <v>100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604.45017720846499</v>
      </c>
      <c r="S23" s="9">
        <v>0</v>
      </c>
      <c r="T23" s="9">
        <v>165</v>
      </c>
      <c r="U23" s="10">
        <v>769.45017720846499</v>
      </c>
    </row>
    <row r="24" spans="1:21" ht="13.5">
      <c r="A24" s="3">
        <v>2024</v>
      </c>
      <c r="B24" s="21">
        <v>300</v>
      </c>
      <c r="C24" s="17">
        <v>0</v>
      </c>
      <c r="D24" s="17">
        <v>0</v>
      </c>
      <c r="E24" s="17">
        <v>40</v>
      </c>
      <c r="F24" s="17">
        <v>165</v>
      </c>
      <c r="G24" s="17">
        <v>0</v>
      </c>
      <c r="H24" s="17">
        <v>199.08208744925682</v>
      </c>
      <c r="I24" s="17">
        <v>0</v>
      </c>
      <c r="J24" s="17">
        <v>0</v>
      </c>
      <c r="K24" s="17">
        <v>100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599.08208744925685</v>
      </c>
      <c r="S24" s="9">
        <v>40</v>
      </c>
      <c r="T24" s="9">
        <v>165</v>
      </c>
      <c r="U24" s="10">
        <v>804.08208744925685</v>
      </c>
    </row>
    <row r="25" spans="1:21" ht="13.5">
      <c r="A25" s="3">
        <v>2025</v>
      </c>
      <c r="B25" s="21">
        <v>300</v>
      </c>
      <c r="C25" s="17">
        <v>0</v>
      </c>
      <c r="D25" s="17">
        <v>0</v>
      </c>
      <c r="E25" s="17">
        <v>0</v>
      </c>
      <c r="F25" s="17">
        <v>165</v>
      </c>
      <c r="G25" s="17">
        <v>0</v>
      </c>
      <c r="H25" s="17">
        <v>194.93915201557215</v>
      </c>
      <c r="I25" s="17">
        <v>0</v>
      </c>
      <c r="J25" s="17">
        <v>0</v>
      </c>
      <c r="K25" s="17">
        <v>100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594.93915201557218</v>
      </c>
      <c r="S25" s="9">
        <v>0</v>
      </c>
      <c r="T25" s="9">
        <v>165</v>
      </c>
      <c r="U25" s="10">
        <v>759.93915201557218</v>
      </c>
    </row>
    <row r="26" spans="1:21" ht="12.75" customHeight="1">
      <c r="A26" s="3">
        <v>2026</v>
      </c>
      <c r="B26" s="21">
        <v>300</v>
      </c>
      <c r="C26" s="17">
        <v>0</v>
      </c>
      <c r="D26" s="17">
        <v>0</v>
      </c>
      <c r="E26" s="17">
        <v>50</v>
      </c>
      <c r="F26" s="17">
        <v>165</v>
      </c>
      <c r="G26" s="17">
        <v>0</v>
      </c>
      <c r="H26" s="17">
        <v>192.31432554286758</v>
      </c>
      <c r="I26" s="17">
        <v>0</v>
      </c>
      <c r="J26" s="17">
        <v>0</v>
      </c>
      <c r="K26" s="17">
        <v>100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592.31432554286755</v>
      </c>
      <c r="S26" s="9">
        <v>50</v>
      </c>
      <c r="T26" s="9">
        <v>165</v>
      </c>
      <c r="U26" s="10">
        <v>807.31432554286755</v>
      </c>
    </row>
    <row r="27" spans="1:21" ht="12.75" customHeight="1">
      <c r="A27" s="3">
        <v>2027</v>
      </c>
      <c r="B27" s="21">
        <v>300</v>
      </c>
      <c r="C27" s="17">
        <v>0</v>
      </c>
      <c r="D27" s="17">
        <v>0</v>
      </c>
      <c r="E27" s="17">
        <v>0</v>
      </c>
      <c r="F27" s="17">
        <v>165</v>
      </c>
      <c r="G27" s="17">
        <v>0</v>
      </c>
      <c r="H27" s="17">
        <v>191.72802409707441</v>
      </c>
      <c r="I27" s="17">
        <v>0</v>
      </c>
      <c r="J27" s="17">
        <v>0</v>
      </c>
      <c r="K27" s="17">
        <v>100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591.72802409707447</v>
      </c>
      <c r="S27" s="9">
        <v>0</v>
      </c>
      <c r="T27" s="9">
        <v>165</v>
      </c>
      <c r="U27" s="10">
        <v>756.72802409707447</v>
      </c>
    </row>
    <row r="28" spans="1:21" ht="13.5">
      <c r="A28" s="3">
        <v>2028</v>
      </c>
      <c r="B28" s="21">
        <v>300</v>
      </c>
      <c r="C28" s="17">
        <v>0</v>
      </c>
      <c r="D28" s="17">
        <v>0</v>
      </c>
      <c r="E28" s="17">
        <v>50</v>
      </c>
      <c r="F28" s="17">
        <v>165</v>
      </c>
      <c r="G28" s="17">
        <v>0</v>
      </c>
      <c r="H28" s="17">
        <v>192.06843189302657</v>
      </c>
      <c r="I28" s="17">
        <v>0</v>
      </c>
      <c r="J28" s="17">
        <v>0</v>
      </c>
      <c r="K28" s="17">
        <v>100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592.06843189302663</v>
      </c>
      <c r="S28" s="9">
        <v>50</v>
      </c>
      <c r="T28" s="9">
        <v>165</v>
      </c>
      <c r="U28" s="10">
        <v>807.06843189302663</v>
      </c>
    </row>
    <row r="29" spans="1:21" ht="13.5">
      <c r="A29" s="3">
        <v>2029</v>
      </c>
      <c r="B29" s="21">
        <v>300</v>
      </c>
      <c r="C29" s="17">
        <v>0</v>
      </c>
      <c r="D29" s="17">
        <v>0</v>
      </c>
      <c r="E29" s="17">
        <v>0</v>
      </c>
      <c r="F29" s="17">
        <v>165</v>
      </c>
      <c r="G29" s="17">
        <v>0</v>
      </c>
      <c r="H29" s="17">
        <v>193.43947527395818</v>
      </c>
      <c r="I29" s="17">
        <v>0</v>
      </c>
      <c r="J29" s="17">
        <v>0</v>
      </c>
      <c r="K29" s="17">
        <v>100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593.43947527395812</v>
      </c>
      <c r="S29" s="9">
        <v>0</v>
      </c>
      <c r="T29" s="9">
        <v>165</v>
      </c>
      <c r="U29" s="10">
        <v>758.43947527395812</v>
      </c>
    </row>
    <row r="30" spans="1:21" ht="13.5">
      <c r="A30" s="4">
        <v>2030</v>
      </c>
      <c r="B30" s="18">
        <v>300</v>
      </c>
      <c r="C30" s="19">
        <v>0</v>
      </c>
      <c r="D30" s="19">
        <v>0</v>
      </c>
      <c r="E30" s="19">
        <v>50</v>
      </c>
      <c r="F30" s="19">
        <v>165</v>
      </c>
      <c r="G30" s="19">
        <v>0</v>
      </c>
      <c r="H30" s="19">
        <v>195.44035151237725</v>
      </c>
      <c r="I30" s="19">
        <v>0</v>
      </c>
      <c r="J30" s="19">
        <v>0</v>
      </c>
      <c r="K30" s="19">
        <v>100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595.44035151237722</v>
      </c>
      <c r="S30" s="11">
        <v>50</v>
      </c>
      <c r="T30" s="11">
        <v>165</v>
      </c>
      <c r="U30" s="12">
        <v>810.44035151237722</v>
      </c>
    </row>
    <row r="31" spans="1:21">
      <c r="A31" s="58" t="s">
        <v>226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108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147</v>
      </c>
      <c r="B2" s="14" t="s">
        <v>201</v>
      </c>
    </row>
    <row r="3" spans="1:21">
      <c r="A3" s="23" t="s">
        <v>156</v>
      </c>
      <c r="B3" s="14" t="s">
        <v>157</v>
      </c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34631</v>
      </c>
      <c r="C16" s="17">
        <v>38985</v>
      </c>
      <c r="D16" s="17">
        <v>13871</v>
      </c>
      <c r="E16" s="17">
        <v>7922</v>
      </c>
      <c r="F16" s="17">
        <v>2834</v>
      </c>
      <c r="G16" s="17">
        <v>9222</v>
      </c>
      <c r="H16" s="17">
        <v>20959</v>
      </c>
      <c r="I16" s="17">
        <v>4479</v>
      </c>
      <c r="J16" s="17">
        <v>27564</v>
      </c>
      <c r="K16" s="17">
        <v>79560</v>
      </c>
      <c r="L16" s="17">
        <v>15700</v>
      </c>
      <c r="M16" s="17">
        <v>3303</v>
      </c>
      <c r="N16" s="17">
        <v>9618</v>
      </c>
      <c r="O16" s="17">
        <v>5146</v>
      </c>
      <c r="P16" s="17">
        <v>16925</v>
      </c>
      <c r="Q16" s="22">
        <v>5917</v>
      </c>
      <c r="R16" s="9">
        <v>237627</v>
      </c>
      <c r="S16" s="9">
        <v>33082</v>
      </c>
      <c r="T16" s="9">
        <v>25927</v>
      </c>
      <c r="U16" s="10">
        <v>296636</v>
      </c>
    </row>
    <row r="17" spans="1:21" ht="13.5">
      <c r="A17" s="3">
        <v>2017</v>
      </c>
      <c r="B17" s="21">
        <v>34100</v>
      </c>
      <c r="C17" s="17">
        <v>39050</v>
      </c>
      <c r="D17" s="17">
        <v>15100</v>
      </c>
      <c r="E17" s="17">
        <v>9000</v>
      </c>
      <c r="F17" s="17">
        <v>2718</v>
      </c>
      <c r="G17" s="17">
        <v>9166</v>
      </c>
      <c r="H17" s="17">
        <v>20652.977937935822</v>
      </c>
      <c r="I17" s="17">
        <v>4582</v>
      </c>
      <c r="J17" s="17">
        <v>27200</v>
      </c>
      <c r="K17" s="17">
        <v>76800</v>
      </c>
      <c r="L17" s="17">
        <v>15000</v>
      </c>
      <c r="M17" s="17">
        <v>3100</v>
      </c>
      <c r="N17" s="17">
        <v>10300</v>
      </c>
      <c r="O17" s="17">
        <v>5200</v>
      </c>
      <c r="P17" s="17">
        <v>11238</v>
      </c>
      <c r="Q17" s="22">
        <v>6100</v>
      </c>
      <c r="R17" s="9">
        <v>227140.97793793582</v>
      </c>
      <c r="S17" s="9">
        <v>35182</v>
      </c>
      <c r="T17" s="9">
        <v>26984</v>
      </c>
      <c r="U17" s="10">
        <v>289306.97793793585</v>
      </c>
    </row>
    <row r="18" spans="1:21" ht="13.5">
      <c r="A18" s="3">
        <v>2018</v>
      </c>
      <c r="B18" s="21">
        <v>33500</v>
      </c>
      <c r="C18" s="17">
        <v>38350</v>
      </c>
      <c r="D18" s="17">
        <v>14600</v>
      </c>
      <c r="E18" s="17">
        <v>8800</v>
      </c>
      <c r="F18" s="17">
        <v>2623</v>
      </c>
      <c r="G18" s="17">
        <v>9066</v>
      </c>
      <c r="H18" s="17">
        <v>20430.190843996032</v>
      </c>
      <c r="I18" s="17">
        <v>4840</v>
      </c>
      <c r="J18" s="17">
        <v>27000</v>
      </c>
      <c r="K18" s="17">
        <v>76400</v>
      </c>
      <c r="L18" s="17">
        <v>15100</v>
      </c>
      <c r="M18" s="17">
        <v>3200</v>
      </c>
      <c r="N18" s="17">
        <v>10600</v>
      </c>
      <c r="O18" s="17">
        <v>5400</v>
      </c>
      <c r="P18" s="17">
        <v>10460</v>
      </c>
      <c r="Q18" s="22">
        <v>6200</v>
      </c>
      <c r="R18" s="9">
        <v>224440.19084399604</v>
      </c>
      <c r="S18" s="9">
        <v>35840</v>
      </c>
      <c r="T18" s="9">
        <v>26289</v>
      </c>
      <c r="U18" s="10">
        <v>286569.19084399601</v>
      </c>
    </row>
    <row r="19" spans="1:21" ht="13.5">
      <c r="A19" s="3">
        <v>2019</v>
      </c>
      <c r="B19" s="21">
        <v>33000</v>
      </c>
      <c r="C19" s="17">
        <v>36720</v>
      </c>
      <c r="D19" s="17">
        <v>15400</v>
      </c>
      <c r="E19" s="17">
        <v>8500</v>
      </c>
      <c r="F19" s="17">
        <v>2558</v>
      </c>
      <c r="G19" s="17">
        <v>9005</v>
      </c>
      <c r="H19" s="17">
        <v>18641.355345700485</v>
      </c>
      <c r="I19" s="17">
        <v>4920</v>
      </c>
      <c r="J19" s="17">
        <v>27200</v>
      </c>
      <c r="K19" s="17">
        <v>76800</v>
      </c>
      <c r="L19" s="17">
        <v>15600</v>
      </c>
      <c r="M19" s="17">
        <v>3200</v>
      </c>
      <c r="N19" s="17">
        <v>10300</v>
      </c>
      <c r="O19" s="17">
        <v>5400</v>
      </c>
      <c r="P19" s="17">
        <v>10977</v>
      </c>
      <c r="Q19" s="22">
        <v>6400</v>
      </c>
      <c r="R19" s="9">
        <v>222138.35534570049</v>
      </c>
      <c r="S19" s="9">
        <v>35520</v>
      </c>
      <c r="T19" s="9">
        <v>26963</v>
      </c>
      <c r="U19" s="10">
        <v>284621.35534570052</v>
      </c>
    </row>
    <row r="20" spans="1:21" ht="13.5">
      <c r="A20" s="3">
        <v>2020</v>
      </c>
      <c r="B20" s="21">
        <v>30500</v>
      </c>
      <c r="C20" s="17">
        <v>33000</v>
      </c>
      <c r="D20" s="17">
        <v>14500</v>
      </c>
      <c r="E20" s="17">
        <v>8300</v>
      </c>
      <c r="F20" s="17">
        <v>2735</v>
      </c>
      <c r="G20" s="17">
        <v>9201</v>
      </c>
      <c r="H20" s="17">
        <v>18669.383484459773</v>
      </c>
      <c r="I20" s="17">
        <v>4850</v>
      </c>
      <c r="J20" s="17">
        <v>4900</v>
      </c>
      <c r="K20" s="17">
        <v>81400</v>
      </c>
      <c r="L20" s="17">
        <v>15300</v>
      </c>
      <c r="M20" s="17">
        <v>3200</v>
      </c>
      <c r="N20" s="17">
        <v>10100</v>
      </c>
      <c r="O20" s="17">
        <v>5300</v>
      </c>
      <c r="P20" s="17">
        <v>10962</v>
      </c>
      <c r="Q20" s="22">
        <v>6400</v>
      </c>
      <c r="R20" s="9">
        <v>197931.38348445977</v>
      </c>
      <c r="S20" s="9">
        <v>34950</v>
      </c>
      <c r="T20" s="9">
        <v>26436</v>
      </c>
      <c r="U20" s="10">
        <v>259317.38348445977</v>
      </c>
    </row>
    <row r="21" spans="1:21" ht="13.5">
      <c r="A21" s="3">
        <v>2021</v>
      </c>
      <c r="B21" s="21">
        <v>30400</v>
      </c>
      <c r="C21" s="17">
        <v>34140</v>
      </c>
      <c r="D21" s="17">
        <v>14800</v>
      </c>
      <c r="E21" s="17">
        <v>8500</v>
      </c>
      <c r="F21" s="17">
        <v>2831</v>
      </c>
      <c r="G21" s="17">
        <v>9418</v>
      </c>
      <c r="H21" s="17">
        <v>15497.231525219007</v>
      </c>
      <c r="I21" s="17">
        <v>4760</v>
      </c>
      <c r="J21" s="17">
        <v>27200</v>
      </c>
      <c r="K21" s="17">
        <v>83400</v>
      </c>
      <c r="L21" s="17">
        <v>15400</v>
      </c>
      <c r="M21" s="17">
        <v>3200</v>
      </c>
      <c r="N21" s="17">
        <v>10300</v>
      </c>
      <c r="O21" s="17">
        <v>5200</v>
      </c>
      <c r="P21" s="17">
        <v>10838</v>
      </c>
      <c r="Q21" s="22">
        <v>6300</v>
      </c>
      <c r="R21" s="9">
        <v>220075.23152521899</v>
      </c>
      <c r="S21" s="9">
        <v>35060</v>
      </c>
      <c r="T21" s="9">
        <v>27049</v>
      </c>
      <c r="U21" s="10">
        <v>282184.23152521899</v>
      </c>
    </row>
    <row r="22" spans="1:21" ht="13.5">
      <c r="A22" s="3">
        <v>2022</v>
      </c>
      <c r="B22" s="21">
        <v>31800</v>
      </c>
      <c r="C22" s="17">
        <v>32910</v>
      </c>
      <c r="D22" s="17">
        <v>15300</v>
      </c>
      <c r="E22" s="17">
        <v>8500</v>
      </c>
      <c r="F22" s="17">
        <v>2840</v>
      </c>
      <c r="G22" s="17">
        <v>9814</v>
      </c>
      <c r="H22" s="17">
        <v>15342.782922763798</v>
      </c>
      <c r="I22" s="17">
        <v>4920</v>
      </c>
      <c r="J22" s="17">
        <v>27400</v>
      </c>
      <c r="K22" s="17">
        <v>82800</v>
      </c>
      <c r="L22" s="17">
        <v>14500</v>
      </c>
      <c r="M22" s="17">
        <v>3100</v>
      </c>
      <c r="N22" s="17">
        <v>10700</v>
      </c>
      <c r="O22" s="17">
        <v>5200</v>
      </c>
      <c r="P22" s="17">
        <v>10854</v>
      </c>
      <c r="Q22" s="22">
        <v>6400</v>
      </c>
      <c r="R22" s="9">
        <v>218706.78292276378</v>
      </c>
      <c r="S22" s="9">
        <v>35720</v>
      </c>
      <c r="T22" s="9">
        <v>27954</v>
      </c>
      <c r="U22" s="10">
        <v>282380.78292276378</v>
      </c>
    </row>
    <row r="23" spans="1:21" ht="13.5">
      <c r="A23" s="3">
        <v>2023</v>
      </c>
      <c r="B23" s="21">
        <v>32100</v>
      </c>
      <c r="C23" s="17">
        <v>32420</v>
      </c>
      <c r="D23" s="17">
        <v>15800</v>
      </c>
      <c r="E23" s="17">
        <v>8500</v>
      </c>
      <c r="F23" s="17">
        <v>2810</v>
      </c>
      <c r="G23" s="17">
        <v>9817</v>
      </c>
      <c r="H23" s="17">
        <v>18914.367779860302</v>
      </c>
      <c r="I23" s="17">
        <v>4780</v>
      </c>
      <c r="J23" s="17">
        <v>27700</v>
      </c>
      <c r="K23" s="17">
        <v>84600</v>
      </c>
      <c r="L23" s="17">
        <v>14400</v>
      </c>
      <c r="M23" s="17">
        <v>3200</v>
      </c>
      <c r="N23" s="17">
        <v>10700</v>
      </c>
      <c r="O23" s="17">
        <v>5300</v>
      </c>
      <c r="P23" s="17">
        <v>11006</v>
      </c>
      <c r="Q23" s="22">
        <v>6400</v>
      </c>
      <c r="R23" s="9">
        <v>224340.3677798603</v>
      </c>
      <c r="S23" s="9">
        <v>35680</v>
      </c>
      <c r="T23" s="9">
        <v>28427</v>
      </c>
      <c r="U23" s="10">
        <v>288447.36777986027</v>
      </c>
    </row>
    <row r="24" spans="1:21" ht="13.5">
      <c r="A24" s="3">
        <v>2024</v>
      </c>
      <c r="B24" s="21">
        <v>31900</v>
      </c>
      <c r="C24" s="17">
        <v>33920</v>
      </c>
      <c r="D24" s="17">
        <v>16200</v>
      </c>
      <c r="E24" s="17">
        <v>8500</v>
      </c>
      <c r="F24" s="17">
        <v>2875</v>
      </c>
      <c r="G24" s="17">
        <v>9723</v>
      </c>
      <c r="H24" s="17">
        <v>19230.608010176329</v>
      </c>
      <c r="I24" s="17">
        <v>4830</v>
      </c>
      <c r="J24" s="17">
        <v>27900</v>
      </c>
      <c r="K24" s="17">
        <v>81500</v>
      </c>
      <c r="L24" s="17">
        <v>14400</v>
      </c>
      <c r="M24" s="17">
        <v>3200</v>
      </c>
      <c r="N24" s="17">
        <v>10800</v>
      </c>
      <c r="O24" s="17">
        <v>5300</v>
      </c>
      <c r="P24" s="17">
        <v>11140</v>
      </c>
      <c r="Q24" s="22">
        <v>6300</v>
      </c>
      <c r="R24" s="9">
        <v>223190.60801017634</v>
      </c>
      <c r="S24" s="9">
        <v>35730</v>
      </c>
      <c r="T24" s="9">
        <v>28798</v>
      </c>
      <c r="U24" s="10">
        <v>287718.60801017634</v>
      </c>
    </row>
    <row r="25" spans="1:21" ht="13.5">
      <c r="A25" s="3">
        <v>2025</v>
      </c>
      <c r="B25" s="21">
        <v>32100</v>
      </c>
      <c r="C25" s="17">
        <v>7540</v>
      </c>
      <c r="D25" s="17">
        <v>17100</v>
      </c>
      <c r="E25" s="17">
        <v>8700</v>
      </c>
      <c r="F25" s="17">
        <v>2840</v>
      </c>
      <c r="G25" s="17">
        <v>10129</v>
      </c>
      <c r="H25" s="17">
        <v>18829.162787576861</v>
      </c>
      <c r="I25" s="17">
        <v>4880</v>
      </c>
      <c r="J25" s="17">
        <v>27600</v>
      </c>
      <c r="K25" s="17">
        <v>82100</v>
      </c>
      <c r="L25" s="17">
        <v>14200</v>
      </c>
      <c r="M25" s="17">
        <v>3300</v>
      </c>
      <c r="N25" s="17">
        <v>11100</v>
      </c>
      <c r="O25" s="17">
        <v>5300</v>
      </c>
      <c r="P25" s="17">
        <v>11247</v>
      </c>
      <c r="Q25" s="22">
        <v>6400</v>
      </c>
      <c r="R25" s="9">
        <v>196916.16278757685</v>
      </c>
      <c r="S25" s="9">
        <v>36380</v>
      </c>
      <c r="T25" s="9">
        <v>30069</v>
      </c>
      <c r="U25" s="10">
        <v>263365.16278757685</v>
      </c>
    </row>
    <row r="26" spans="1:21" ht="12.75" customHeight="1">
      <c r="A26" s="3">
        <v>2026</v>
      </c>
      <c r="B26" s="21">
        <v>32100</v>
      </c>
      <c r="C26" s="17">
        <v>32870</v>
      </c>
      <c r="D26" s="17">
        <v>17700</v>
      </c>
      <c r="E26" s="17">
        <v>9000</v>
      </c>
      <c r="F26" s="17">
        <v>2860</v>
      </c>
      <c r="G26" s="17">
        <v>10076</v>
      </c>
      <c r="H26" s="17">
        <v>19150.346441982558</v>
      </c>
      <c r="I26" s="17">
        <v>5160</v>
      </c>
      <c r="J26" s="17">
        <v>27800</v>
      </c>
      <c r="K26" s="17">
        <v>83600</v>
      </c>
      <c r="L26" s="17">
        <v>14700</v>
      </c>
      <c r="M26" s="17">
        <v>3300</v>
      </c>
      <c r="N26" s="17">
        <v>11600</v>
      </c>
      <c r="O26" s="17">
        <v>5500</v>
      </c>
      <c r="P26" s="17">
        <v>5076</v>
      </c>
      <c r="Q26" s="22">
        <v>6700</v>
      </c>
      <c r="R26" s="9">
        <v>218596.34644198255</v>
      </c>
      <c r="S26" s="9">
        <v>37960</v>
      </c>
      <c r="T26" s="9">
        <v>30636</v>
      </c>
      <c r="U26" s="10">
        <v>287192.34644198255</v>
      </c>
    </row>
    <row r="27" spans="1:21" ht="13.5">
      <c r="A27" s="3">
        <v>2027</v>
      </c>
      <c r="B27" s="21">
        <v>32100</v>
      </c>
      <c r="C27" s="17">
        <v>34170</v>
      </c>
      <c r="D27" s="17">
        <v>17700</v>
      </c>
      <c r="E27" s="17">
        <v>9000</v>
      </c>
      <c r="F27" s="17">
        <v>2926</v>
      </c>
      <c r="G27" s="17">
        <v>10014</v>
      </c>
      <c r="H27" s="17">
        <v>19441.717361351526</v>
      </c>
      <c r="I27" s="17">
        <v>5290</v>
      </c>
      <c r="J27" s="17">
        <v>27700</v>
      </c>
      <c r="K27" s="17">
        <v>84000</v>
      </c>
      <c r="L27" s="17">
        <v>15200</v>
      </c>
      <c r="M27" s="17">
        <v>3400</v>
      </c>
      <c r="N27" s="17">
        <v>11600</v>
      </c>
      <c r="O27" s="17">
        <v>5600</v>
      </c>
      <c r="P27" s="17">
        <v>11611</v>
      </c>
      <c r="Q27" s="22">
        <v>6700</v>
      </c>
      <c r="R27" s="9">
        <v>227622.71736135153</v>
      </c>
      <c r="S27" s="9">
        <v>38190</v>
      </c>
      <c r="T27" s="9">
        <v>30640</v>
      </c>
      <c r="U27" s="10">
        <v>296452.71736135153</v>
      </c>
    </row>
    <row r="28" spans="1:21" ht="13.5">
      <c r="A28" s="3">
        <v>2028</v>
      </c>
      <c r="B28" s="21">
        <v>32100</v>
      </c>
      <c r="C28" s="17">
        <v>34040</v>
      </c>
      <c r="D28" s="17">
        <v>17700</v>
      </c>
      <c r="E28" s="17">
        <v>9300</v>
      </c>
      <c r="F28" s="17">
        <v>2914</v>
      </c>
      <c r="G28" s="17">
        <v>9973</v>
      </c>
      <c r="H28" s="17">
        <v>19287.082606828273</v>
      </c>
      <c r="I28" s="17">
        <v>5440</v>
      </c>
      <c r="J28" s="17">
        <v>27900</v>
      </c>
      <c r="K28" s="17">
        <v>84800</v>
      </c>
      <c r="L28" s="17">
        <v>14800</v>
      </c>
      <c r="M28" s="17">
        <v>3400</v>
      </c>
      <c r="N28" s="17">
        <v>11800</v>
      </c>
      <c r="O28" s="17">
        <v>5500</v>
      </c>
      <c r="P28" s="17">
        <v>11319</v>
      </c>
      <c r="Q28" s="22">
        <v>6800</v>
      </c>
      <c r="R28" s="9">
        <v>227646.08260682828</v>
      </c>
      <c r="S28" s="9">
        <v>38840</v>
      </c>
      <c r="T28" s="9">
        <v>30587</v>
      </c>
      <c r="U28" s="10">
        <v>297073.08260682831</v>
      </c>
    </row>
    <row r="29" spans="1:21" ht="13.5">
      <c r="A29" s="3">
        <v>2029</v>
      </c>
      <c r="B29" s="21">
        <v>32100</v>
      </c>
      <c r="C29" s="17">
        <v>34640</v>
      </c>
      <c r="D29" s="17">
        <v>17700</v>
      </c>
      <c r="E29" s="17">
        <v>9300</v>
      </c>
      <c r="F29" s="17">
        <v>2920</v>
      </c>
      <c r="G29" s="17">
        <v>9964</v>
      </c>
      <c r="H29" s="17">
        <v>19160.553687688527</v>
      </c>
      <c r="I29" s="17">
        <v>5480</v>
      </c>
      <c r="J29" s="17">
        <v>27300</v>
      </c>
      <c r="K29" s="17">
        <v>83900</v>
      </c>
      <c r="L29" s="17">
        <v>15100</v>
      </c>
      <c r="M29" s="17">
        <v>3500</v>
      </c>
      <c r="N29" s="17">
        <v>11900</v>
      </c>
      <c r="O29" s="17">
        <v>5500</v>
      </c>
      <c r="P29" s="17">
        <v>11452</v>
      </c>
      <c r="Q29" s="22">
        <v>6900</v>
      </c>
      <c r="R29" s="9">
        <v>227152.55368768855</v>
      </c>
      <c r="S29" s="9">
        <v>39080</v>
      </c>
      <c r="T29" s="9">
        <v>30584</v>
      </c>
      <c r="U29" s="10">
        <v>296816.55368768855</v>
      </c>
    </row>
    <row r="30" spans="1:21" ht="13.5">
      <c r="A30" s="4">
        <v>2030</v>
      </c>
      <c r="B30" s="18">
        <v>32100</v>
      </c>
      <c r="C30" s="19">
        <v>34840</v>
      </c>
      <c r="D30" s="19">
        <v>17700</v>
      </c>
      <c r="E30" s="19">
        <v>9300</v>
      </c>
      <c r="F30" s="19">
        <v>2891</v>
      </c>
      <c r="G30" s="19">
        <v>10136</v>
      </c>
      <c r="H30" s="19">
        <v>19450.700556838707</v>
      </c>
      <c r="I30" s="19">
        <v>5140</v>
      </c>
      <c r="J30" s="19">
        <v>26300</v>
      </c>
      <c r="K30" s="19">
        <v>84500</v>
      </c>
      <c r="L30" s="19">
        <v>15100</v>
      </c>
      <c r="M30" s="19">
        <v>3400</v>
      </c>
      <c r="N30" s="19">
        <v>11900</v>
      </c>
      <c r="O30" s="19">
        <v>5600</v>
      </c>
      <c r="P30" s="19">
        <v>11324</v>
      </c>
      <c r="Q30" s="20">
        <v>6900</v>
      </c>
      <c r="R30" s="11">
        <v>227014.70055683871</v>
      </c>
      <c r="S30" s="11">
        <v>38840</v>
      </c>
      <c r="T30" s="11">
        <v>30727</v>
      </c>
      <c r="U30" s="12">
        <v>296581.70055683871</v>
      </c>
    </row>
    <row r="31" spans="1:21">
      <c r="A31" s="58" t="s">
        <v>217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>
      <c r="T35" s="44"/>
    </row>
    <row r="36" spans="1:21">
      <c r="R36" s="44"/>
    </row>
    <row r="37" spans="1:21">
      <c r="A37" s="57">
        <v>109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23"/>
      <c r="B3" s="14"/>
    </row>
    <row r="4" spans="1:21">
      <c r="A4" s="23"/>
      <c r="B4" s="14"/>
    </row>
    <row r="5" spans="1:21">
      <c r="A5" s="23"/>
      <c r="B5" s="14"/>
    </row>
    <row r="6" spans="1:21">
      <c r="A6" s="16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194409</v>
      </c>
      <c r="C16" s="17">
        <v>129802</v>
      </c>
      <c r="D16" s="17">
        <v>27733</v>
      </c>
      <c r="E16" s="17">
        <v>15389</v>
      </c>
      <c r="F16" s="17">
        <v>8698</v>
      </c>
      <c r="G16" s="17">
        <v>19513</v>
      </c>
      <c r="H16" s="17">
        <v>63880</v>
      </c>
      <c r="I16" s="17">
        <v>11027</v>
      </c>
      <c r="J16" s="17">
        <v>106936</v>
      </c>
      <c r="K16" s="17">
        <v>263385</v>
      </c>
      <c r="L16" s="17">
        <v>47311</v>
      </c>
      <c r="M16" s="17">
        <v>13194</v>
      </c>
      <c r="N16" s="17">
        <v>33697</v>
      </c>
      <c r="O16" s="17">
        <v>16356</v>
      </c>
      <c r="P16" s="17">
        <v>35381</v>
      </c>
      <c r="Q16" s="22">
        <v>16684</v>
      </c>
      <c r="R16" s="9">
        <v>854298</v>
      </c>
      <c r="S16" s="9">
        <v>93153</v>
      </c>
      <c r="T16" s="9">
        <v>55944</v>
      </c>
      <c r="U16" s="10">
        <v>1003395</v>
      </c>
    </row>
    <row r="17" spans="1:21" ht="13.5">
      <c r="A17" s="3">
        <v>2017</v>
      </c>
      <c r="B17" s="21">
        <v>197100</v>
      </c>
      <c r="C17" s="17">
        <v>132050</v>
      </c>
      <c r="D17" s="17">
        <v>27690</v>
      </c>
      <c r="E17" s="17">
        <v>15900</v>
      </c>
      <c r="F17" s="17">
        <v>9111</v>
      </c>
      <c r="G17" s="17">
        <v>19671</v>
      </c>
      <c r="H17" s="17">
        <v>61964.661683596933</v>
      </c>
      <c r="I17" s="17">
        <v>11690</v>
      </c>
      <c r="J17" s="17">
        <v>108640</v>
      </c>
      <c r="K17" s="17">
        <v>262000</v>
      </c>
      <c r="L17" s="17">
        <v>45950</v>
      </c>
      <c r="M17" s="17">
        <v>12750</v>
      </c>
      <c r="N17" s="17">
        <v>33540</v>
      </c>
      <c r="O17" s="17">
        <v>17250</v>
      </c>
      <c r="P17" s="17">
        <v>34585</v>
      </c>
      <c r="Q17" s="22">
        <v>16820</v>
      </c>
      <c r="R17" s="9">
        <v>855039.6616835969</v>
      </c>
      <c r="S17" s="9">
        <v>95200</v>
      </c>
      <c r="T17" s="9">
        <v>56472</v>
      </c>
      <c r="U17" s="10">
        <v>1006711.6616835969</v>
      </c>
    </row>
    <row r="18" spans="1:21" ht="13.5">
      <c r="A18" s="3">
        <v>2018</v>
      </c>
      <c r="B18" s="21">
        <v>195200</v>
      </c>
      <c r="C18" s="17">
        <v>133810</v>
      </c>
      <c r="D18" s="17">
        <v>27510</v>
      </c>
      <c r="E18" s="17">
        <v>16600</v>
      </c>
      <c r="F18" s="17">
        <v>9126</v>
      </c>
      <c r="G18" s="17">
        <v>19707</v>
      </c>
      <c r="H18" s="17">
        <v>61212.735633990764</v>
      </c>
      <c r="I18" s="17">
        <v>11920</v>
      </c>
      <c r="J18" s="17">
        <v>108590</v>
      </c>
      <c r="K18" s="17">
        <v>265600</v>
      </c>
      <c r="L18" s="17">
        <v>45130</v>
      </c>
      <c r="M18" s="17">
        <v>12420</v>
      </c>
      <c r="N18" s="17">
        <v>33450</v>
      </c>
      <c r="O18" s="17">
        <v>17450</v>
      </c>
      <c r="P18" s="17">
        <v>33985</v>
      </c>
      <c r="Q18" s="22">
        <v>16930</v>
      </c>
      <c r="R18" s="9">
        <v>855947.73563399073</v>
      </c>
      <c r="S18" s="9">
        <v>96350</v>
      </c>
      <c r="T18" s="9">
        <v>56343</v>
      </c>
      <c r="U18" s="10">
        <v>1008640.7356339907</v>
      </c>
    </row>
    <row r="19" spans="1:21" ht="13.5">
      <c r="A19" s="3">
        <v>2019</v>
      </c>
      <c r="B19" s="21">
        <v>190200</v>
      </c>
      <c r="C19" s="17">
        <v>136410</v>
      </c>
      <c r="D19" s="17">
        <v>27920</v>
      </c>
      <c r="E19" s="17">
        <v>16300</v>
      </c>
      <c r="F19" s="17">
        <v>8976</v>
      </c>
      <c r="G19" s="17">
        <v>19839</v>
      </c>
      <c r="H19" s="17">
        <v>60053.73862496153</v>
      </c>
      <c r="I19" s="17">
        <v>11850</v>
      </c>
      <c r="J19" s="17">
        <v>103910</v>
      </c>
      <c r="K19" s="17">
        <v>263100</v>
      </c>
      <c r="L19" s="17">
        <v>44540</v>
      </c>
      <c r="M19" s="17">
        <v>12170</v>
      </c>
      <c r="N19" s="17">
        <v>34750</v>
      </c>
      <c r="O19" s="17">
        <v>17050</v>
      </c>
      <c r="P19" s="17">
        <v>32443</v>
      </c>
      <c r="Q19" s="22">
        <v>17140</v>
      </c>
      <c r="R19" s="9">
        <v>842826.73862496158</v>
      </c>
      <c r="S19" s="9">
        <v>97090</v>
      </c>
      <c r="T19" s="9">
        <v>56735</v>
      </c>
      <c r="U19" s="10">
        <v>996651.73862496158</v>
      </c>
    </row>
    <row r="20" spans="1:21" ht="13.5">
      <c r="A20" s="3">
        <v>2020</v>
      </c>
      <c r="B20" s="21">
        <v>183400</v>
      </c>
      <c r="C20" s="17">
        <v>139500</v>
      </c>
      <c r="D20" s="17">
        <v>28620</v>
      </c>
      <c r="E20" s="17">
        <v>16000</v>
      </c>
      <c r="F20" s="17">
        <v>9151</v>
      </c>
      <c r="G20" s="17">
        <v>19767</v>
      </c>
      <c r="H20" s="17">
        <v>58329.950394144449</v>
      </c>
      <c r="I20" s="17">
        <v>11710</v>
      </c>
      <c r="J20" s="17">
        <v>99800</v>
      </c>
      <c r="K20" s="17">
        <v>261800</v>
      </c>
      <c r="L20" s="17">
        <v>43150</v>
      </c>
      <c r="M20" s="17">
        <v>12020</v>
      </c>
      <c r="N20" s="17">
        <v>35060</v>
      </c>
      <c r="O20" s="17">
        <v>16650</v>
      </c>
      <c r="P20" s="17">
        <v>31575</v>
      </c>
      <c r="Q20" s="22">
        <v>17340</v>
      </c>
      <c r="R20" s="9">
        <v>829574.95039414451</v>
      </c>
      <c r="S20" s="9">
        <v>96760</v>
      </c>
      <c r="T20" s="9">
        <v>57538</v>
      </c>
      <c r="U20" s="10">
        <v>983872.95039414451</v>
      </c>
    </row>
    <row r="21" spans="1:21" ht="13.5">
      <c r="A21" s="3">
        <v>2021</v>
      </c>
      <c r="B21" s="21">
        <v>179100</v>
      </c>
      <c r="C21" s="17">
        <v>137195</v>
      </c>
      <c r="D21" s="17">
        <v>29240</v>
      </c>
      <c r="E21" s="17">
        <v>15700</v>
      </c>
      <c r="F21" s="17">
        <v>9297</v>
      </c>
      <c r="G21" s="17">
        <v>19778</v>
      </c>
      <c r="H21" s="17">
        <v>56962.61657208285</v>
      </c>
      <c r="I21" s="17">
        <v>11570</v>
      </c>
      <c r="J21" s="17">
        <v>96670</v>
      </c>
      <c r="K21" s="17">
        <v>258800</v>
      </c>
      <c r="L21" s="17">
        <v>42000</v>
      </c>
      <c r="M21" s="17">
        <v>11670</v>
      </c>
      <c r="N21" s="17">
        <v>35270</v>
      </c>
      <c r="O21" s="17">
        <v>16250</v>
      </c>
      <c r="P21" s="17">
        <v>30581</v>
      </c>
      <c r="Q21" s="22">
        <v>17440</v>
      </c>
      <c r="R21" s="9">
        <v>812978.61657208286</v>
      </c>
      <c r="S21" s="9">
        <v>96230</v>
      </c>
      <c r="T21" s="9">
        <v>58315</v>
      </c>
      <c r="U21" s="10">
        <v>967523.61657208286</v>
      </c>
    </row>
    <row r="22" spans="1:21" ht="13.5">
      <c r="A22" s="3">
        <v>2022</v>
      </c>
      <c r="B22" s="21">
        <v>175000</v>
      </c>
      <c r="C22" s="17">
        <v>131680</v>
      </c>
      <c r="D22" s="17">
        <v>29960</v>
      </c>
      <c r="E22" s="17">
        <v>15400</v>
      </c>
      <c r="F22" s="17">
        <v>9352</v>
      </c>
      <c r="G22" s="17">
        <v>19682</v>
      </c>
      <c r="H22" s="17">
        <v>55864.243992916316</v>
      </c>
      <c r="I22" s="17">
        <v>11550</v>
      </c>
      <c r="J22" s="17">
        <v>94350</v>
      </c>
      <c r="K22" s="17">
        <v>255900</v>
      </c>
      <c r="L22" s="17">
        <v>40570</v>
      </c>
      <c r="M22" s="17">
        <v>11210</v>
      </c>
      <c r="N22" s="17">
        <v>35280</v>
      </c>
      <c r="O22" s="17">
        <v>15950</v>
      </c>
      <c r="P22" s="17">
        <v>29488</v>
      </c>
      <c r="Q22" s="22">
        <v>17540</v>
      </c>
      <c r="R22" s="9">
        <v>794062.24399291631</v>
      </c>
      <c r="S22" s="9">
        <v>95720</v>
      </c>
      <c r="T22" s="9">
        <v>58994</v>
      </c>
      <c r="U22" s="10">
        <v>948776.24399291631</v>
      </c>
    </row>
    <row r="23" spans="1:21" ht="13.5">
      <c r="A23" s="3">
        <v>2023</v>
      </c>
      <c r="B23" s="21">
        <v>174000</v>
      </c>
      <c r="C23" s="17">
        <v>128090</v>
      </c>
      <c r="D23" s="17">
        <v>30880</v>
      </c>
      <c r="E23" s="17">
        <v>15400</v>
      </c>
      <c r="F23" s="17">
        <v>9391</v>
      </c>
      <c r="G23" s="17">
        <v>19563</v>
      </c>
      <c r="H23" s="17">
        <v>55112.490036160074</v>
      </c>
      <c r="I23" s="17">
        <v>11540</v>
      </c>
      <c r="J23" s="17">
        <v>92130</v>
      </c>
      <c r="K23" s="17">
        <v>252000</v>
      </c>
      <c r="L23" s="17">
        <v>39430</v>
      </c>
      <c r="M23" s="17">
        <v>11000</v>
      </c>
      <c r="N23" s="17">
        <v>35680</v>
      </c>
      <c r="O23" s="17">
        <v>15850</v>
      </c>
      <c r="P23" s="17">
        <v>28764</v>
      </c>
      <c r="Q23" s="22">
        <v>17540</v>
      </c>
      <c r="R23" s="9">
        <v>780526.4900361601</v>
      </c>
      <c r="S23" s="9">
        <v>96010</v>
      </c>
      <c r="T23" s="9">
        <v>59834</v>
      </c>
      <c r="U23" s="10">
        <v>936370.4900361601</v>
      </c>
    </row>
    <row r="24" spans="1:21" ht="13.5">
      <c r="A24" s="3">
        <v>2024</v>
      </c>
      <c r="B24" s="21">
        <v>169400</v>
      </c>
      <c r="C24" s="17">
        <v>124370</v>
      </c>
      <c r="D24" s="17">
        <v>31790</v>
      </c>
      <c r="E24" s="17">
        <v>15200</v>
      </c>
      <c r="F24" s="17">
        <v>9287</v>
      </c>
      <c r="G24" s="17">
        <v>19444</v>
      </c>
      <c r="H24" s="17">
        <v>54560.943577746977</v>
      </c>
      <c r="I24" s="17">
        <v>11530</v>
      </c>
      <c r="J24" s="17">
        <v>90180</v>
      </c>
      <c r="K24" s="17">
        <v>249100</v>
      </c>
      <c r="L24" s="17">
        <v>38740</v>
      </c>
      <c r="M24" s="17">
        <v>10760</v>
      </c>
      <c r="N24" s="17">
        <v>35790</v>
      </c>
      <c r="O24" s="17">
        <v>15650</v>
      </c>
      <c r="P24" s="17">
        <v>28605</v>
      </c>
      <c r="Q24" s="22">
        <v>17540</v>
      </c>
      <c r="R24" s="9">
        <v>765715.94357774698</v>
      </c>
      <c r="S24" s="9">
        <v>95710</v>
      </c>
      <c r="T24" s="9">
        <v>60521</v>
      </c>
      <c r="U24" s="10">
        <v>921946.94357774698</v>
      </c>
    </row>
    <row r="25" spans="1:21" ht="13.5">
      <c r="A25" s="3">
        <v>2025</v>
      </c>
      <c r="B25" s="21">
        <v>168000</v>
      </c>
      <c r="C25" s="17">
        <v>120640</v>
      </c>
      <c r="D25" s="17">
        <v>32610</v>
      </c>
      <c r="E25" s="17">
        <v>15300</v>
      </c>
      <c r="F25" s="17">
        <v>9308</v>
      </c>
      <c r="G25" s="17">
        <v>19319</v>
      </c>
      <c r="H25" s="17">
        <v>54310.269974449759</v>
      </c>
      <c r="I25" s="17">
        <v>11590</v>
      </c>
      <c r="J25" s="17">
        <v>88750</v>
      </c>
      <c r="K25" s="17">
        <v>250300</v>
      </c>
      <c r="L25" s="17">
        <v>38170</v>
      </c>
      <c r="M25" s="17">
        <v>10550</v>
      </c>
      <c r="N25" s="17">
        <v>36010</v>
      </c>
      <c r="O25" s="17">
        <v>15750</v>
      </c>
      <c r="P25" s="17">
        <v>28667</v>
      </c>
      <c r="Q25" s="22">
        <v>17550</v>
      </c>
      <c r="R25" s="9">
        <v>759387.26997444977</v>
      </c>
      <c r="S25" s="9">
        <v>96200</v>
      </c>
      <c r="T25" s="9">
        <v>61237</v>
      </c>
      <c r="U25" s="10">
        <v>916824.26997444977</v>
      </c>
    </row>
    <row r="26" spans="1:21" ht="16.5" customHeight="1">
      <c r="A26" s="3">
        <v>2026</v>
      </c>
      <c r="B26" s="21">
        <v>168000</v>
      </c>
      <c r="C26" s="17">
        <v>119400</v>
      </c>
      <c r="D26" s="17">
        <v>33630</v>
      </c>
      <c r="E26" s="17">
        <v>15500</v>
      </c>
      <c r="F26" s="17">
        <v>9323</v>
      </c>
      <c r="G26" s="17">
        <v>19183</v>
      </c>
      <c r="H26" s="17">
        <v>54338.908312985644</v>
      </c>
      <c r="I26" s="17">
        <v>11730</v>
      </c>
      <c r="J26" s="17">
        <v>87570</v>
      </c>
      <c r="K26" s="17">
        <v>251100</v>
      </c>
      <c r="L26" s="17">
        <v>38260</v>
      </c>
      <c r="M26" s="17">
        <v>10440</v>
      </c>
      <c r="N26" s="17">
        <v>36220</v>
      </c>
      <c r="O26" s="17">
        <v>15650</v>
      </c>
      <c r="P26" s="17">
        <v>28616</v>
      </c>
      <c r="Q26" s="22">
        <v>17660</v>
      </c>
      <c r="R26" s="9">
        <v>757724.90831298567</v>
      </c>
      <c r="S26" s="9">
        <v>96760</v>
      </c>
      <c r="T26" s="9">
        <v>62136</v>
      </c>
      <c r="U26" s="10">
        <v>916620.90831298567</v>
      </c>
    </row>
    <row r="27" spans="1:21" ht="13.5">
      <c r="A27" s="3">
        <v>2027</v>
      </c>
      <c r="B27" s="21">
        <v>168000</v>
      </c>
      <c r="C27" s="17">
        <v>118370</v>
      </c>
      <c r="D27" s="17">
        <v>34330</v>
      </c>
      <c r="E27" s="17">
        <v>15600</v>
      </c>
      <c r="F27" s="17">
        <v>9318</v>
      </c>
      <c r="G27" s="17">
        <v>19051</v>
      </c>
      <c r="H27" s="17">
        <v>54539.477211245656</v>
      </c>
      <c r="I27" s="17">
        <v>11890</v>
      </c>
      <c r="J27" s="17">
        <v>86720</v>
      </c>
      <c r="K27" s="17">
        <v>251200</v>
      </c>
      <c r="L27" s="17">
        <v>38370</v>
      </c>
      <c r="M27" s="17">
        <v>10300</v>
      </c>
      <c r="N27" s="17">
        <v>36730</v>
      </c>
      <c r="O27" s="17">
        <v>15650</v>
      </c>
      <c r="P27" s="17">
        <v>27658</v>
      </c>
      <c r="Q27" s="22">
        <v>17770</v>
      </c>
      <c r="R27" s="9">
        <v>755157.47721124568</v>
      </c>
      <c r="S27" s="9">
        <v>97640</v>
      </c>
      <c r="T27" s="9">
        <v>62699</v>
      </c>
      <c r="U27" s="10">
        <v>915496.47721124568</v>
      </c>
    </row>
    <row r="28" spans="1:21" ht="13.5">
      <c r="A28" s="3">
        <v>2028</v>
      </c>
      <c r="B28" s="21">
        <v>168000</v>
      </c>
      <c r="C28" s="17">
        <v>116680</v>
      </c>
      <c r="D28" s="17">
        <v>34330</v>
      </c>
      <c r="E28" s="17">
        <v>15800</v>
      </c>
      <c r="F28" s="17">
        <v>9299</v>
      </c>
      <c r="G28" s="17">
        <v>19050</v>
      </c>
      <c r="H28" s="17">
        <v>54914.619499281544</v>
      </c>
      <c r="I28" s="17">
        <v>12030</v>
      </c>
      <c r="J28" s="17">
        <v>86180</v>
      </c>
      <c r="K28" s="17">
        <v>249700</v>
      </c>
      <c r="L28" s="17">
        <v>38180</v>
      </c>
      <c r="M28" s="17">
        <v>10200</v>
      </c>
      <c r="N28" s="17">
        <v>37140</v>
      </c>
      <c r="O28" s="17">
        <v>15750</v>
      </c>
      <c r="P28" s="17">
        <v>28047</v>
      </c>
      <c r="Q28" s="22">
        <v>17870</v>
      </c>
      <c r="R28" s="9">
        <v>751901.61949928151</v>
      </c>
      <c r="S28" s="9">
        <v>98590</v>
      </c>
      <c r="T28" s="9">
        <v>62679</v>
      </c>
      <c r="U28" s="10">
        <v>913170.61949928151</v>
      </c>
    </row>
    <row r="29" spans="1:21" ht="13.5">
      <c r="A29" s="3">
        <v>2029</v>
      </c>
      <c r="B29" s="21">
        <v>168000</v>
      </c>
      <c r="C29" s="17">
        <v>119080</v>
      </c>
      <c r="D29" s="17">
        <v>34330</v>
      </c>
      <c r="E29" s="17">
        <v>16000</v>
      </c>
      <c r="F29" s="17">
        <v>9311</v>
      </c>
      <c r="G29" s="17">
        <v>19056</v>
      </c>
      <c r="H29" s="17">
        <v>55449.841351579926</v>
      </c>
      <c r="I29" s="17">
        <v>12080</v>
      </c>
      <c r="J29" s="17">
        <v>85760</v>
      </c>
      <c r="K29" s="17">
        <v>249100</v>
      </c>
      <c r="L29" s="17">
        <v>38470</v>
      </c>
      <c r="M29" s="17">
        <v>10100</v>
      </c>
      <c r="N29" s="17">
        <v>37340</v>
      </c>
      <c r="O29" s="17">
        <v>15850</v>
      </c>
      <c r="P29" s="17">
        <v>28380</v>
      </c>
      <c r="Q29" s="22">
        <v>18180</v>
      </c>
      <c r="R29" s="9">
        <v>754339.84135157987</v>
      </c>
      <c r="S29" s="9">
        <v>99450</v>
      </c>
      <c r="T29" s="9">
        <v>62697</v>
      </c>
      <c r="U29" s="10">
        <v>916486.84135157987</v>
      </c>
    </row>
    <row r="30" spans="1:21" ht="13.5">
      <c r="A30" s="4">
        <v>2030</v>
      </c>
      <c r="B30" s="18">
        <v>168000</v>
      </c>
      <c r="C30" s="19">
        <v>121200</v>
      </c>
      <c r="D30" s="19">
        <v>34330</v>
      </c>
      <c r="E30" s="19">
        <v>16200</v>
      </c>
      <c r="F30" s="19">
        <v>9317</v>
      </c>
      <c r="G30" s="19">
        <v>19072</v>
      </c>
      <c r="H30" s="19">
        <v>55682.488665110322</v>
      </c>
      <c r="I30" s="19">
        <v>12080</v>
      </c>
      <c r="J30" s="19">
        <v>85670</v>
      </c>
      <c r="K30" s="19">
        <v>248900</v>
      </c>
      <c r="L30" s="19">
        <v>38780</v>
      </c>
      <c r="M30" s="19">
        <v>9980</v>
      </c>
      <c r="N30" s="19">
        <v>37650</v>
      </c>
      <c r="O30" s="19">
        <v>15850</v>
      </c>
      <c r="P30" s="19">
        <v>29182</v>
      </c>
      <c r="Q30" s="20">
        <v>18290</v>
      </c>
      <c r="R30" s="11">
        <v>757394.48866511032</v>
      </c>
      <c r="S30" s="11">
        <v>100070</v>
      </c>
      <c r="T30" s="11">
        <v>62719</v>
      </c>
      <c r="U30" s="12">
        <v>920183.48866511032</v>
      </c>
    </row>
    <row r="31" spans="1:21">
      <c r="A31" s="58" t="s">
        <v>219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160</v>
      </c>
      <c r="B3" s="14" t="s">
        <v>161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69566</v>
      </c>
      <c r="C16" s="17">
        <v>78325</v>
      </c>
      <c r="D16" s="17">
        <v>12265</v>
      </c>
      <c r="E16" s="17">
        <v>9653</v>
      </c>
      <c r="F16" s="17">
        <v>4999</v>
      </c>
      <c r="G16" s="17">
        <v>11329</v>
      </c>
      <c r="H16" s="17">
        <v>32811</v>
      </c>
      <c r="I16" s="17">
        <v>5677</v>
      </c>
      <c r="J16" s="17">
        <v>45130</v>
      </c>
      <c r="K16" s="17">
        <v>134337</v>
      </c>
      <c r="L16" s="17">
        <v>21548</v>
      </c>
      <c r="M16" s="17">
        <v>6216</v>
      </c>
      <c r="N16" s="17">
        <v>13805</v>
      </c>
      <c r="O16" s="17">
        <v>7788</v>
      </c>
      <c r="P16" s="17">
        <v>20426</v>
      </c>
      <c r="Q16" s="22">
        <v>7881</v>
      </c>
      <c r="R16" s="9">
        <v>408359</v>
      </c>
      <c r="S16" s="9">
        <v>44804</v>
      </c>
      <c r="T16" s="9">
        <v>28593</v>
      </c>
      <c r="U16" s="10">
        <v>481756</v>
      </c>
    </row>
    <row r="17" spans="1:21" ht="13.5">
      <c r="A17" s="3">
        <v>2017</v>
      </c>
      <c r="B17" s="21">
        <v>68800</v>
      </c>
      <c r="C17" s="17">
        <v>76290</v>
      </c>
      <c r="D17" s="17">
        <v>12700</v>
      </c>
      <c r="E17" s="17">
        <v>9600</v>
      </c>
      <c r="F17" s="17">
        <v>4956</v>
      </c>
      <c r="G17" s="17">
        <v>11412</v>
      </c>
      <c r="H17" s="17">
        <v>32144.254272774291</v>
      </c>
      <c r="I17" s="17">
        <v>5620</v>
      </c>
      <c r="J17" s="17">
        <v>44980</v>
      </c>
      <c r="K17" s="17">
        <v>133600</v>
      </c>
      <c r="L17" s="17">
        <v>21100</v>
      </c>
      <c r="M17" s="17">
        <v>6000</v>
      </c>
      <c r="N17" s="17">
        <v>14200</v>
      </c>
      <c r="O17" s="17">
        <v>7900</v>
      </c>
      <c r="P17" s="17">
        <v>20133</v>
      </c>
      <c r="Q17" s="22">
        <v>7900</v>
      </c>
      <c r="R17" s="9">
        <v>403047.25427277433</v>
      </c>
      <c r="S17" s="9">
        <v>45220</v>
      </c>
      <c r="T17" s="9">
        <v>29068</v>
      </c>
      <c r="U17" s="10">
        <v>477335.25427277433</v>
      </c>
    </row>
    <row r="18" spans="1:21" ht="13.5">
      <c r="A18" s="3">
        <v>2018</v>
      </c>
      <c r="B18" s="21">
        <v>68200</v>
      </c>
      <c r="C18" s="17">
        <v>77280</v>
      </c>
      <c r="D18" s="17">
        <v>12500</v>
      </c>
      <c r="E18" s="17">
        <v>9500</v>
      </c>
      <c r="F18" s="17">
        <v>4985</v>
      </c>
      <c r="G18" s="17">
        <v>11435</v>
      </c>
      <c r="H18" s="17">
        <v>31783.713931935687</v>
      </c>
      <c r="I18" s="17">
        <v>5640</v>
      </c>
      <c r="J18" s="17">
        <v>44860</v>
      </c>
      <c r="K18" s="17">
        <v>135500</v>
      </c>
      <c r="L18" s="17">
        <v>20700</v>
      </c>
      <c r="M18" s="17">
        <v>5900</v>
      </c>
      <c r="N18" s="17">
        <v>13800</v>
      </c>
      <c r="O18" s="17">
        <v>8000</v>
      </c>
      <c r="P18" s="17">
        <v>19178</v>
      </c>
      <c r="Q18" s="22">
        <v>8000</v>
      </c>
      <c r="R18" s="9">
        <v>403401.71393193572</v>
      </c>
      <c r="S18" s="9">
        <v>44940</v>
      </c>
      <c r="T18" s="9">
        <v>28920</v>
      </c>
      <c r="U18" s="10">
        <v>477261.71393193572</v>
      </c>
    </row>
    <row r="19" spans="1:21" ht="13.5">
      <c r="A19" s="3">
        <v>2019</v>
      </c>
      <c r="B19" s="21">
        <v>68800</v>
      </c>
      <c r="C19" s="17">
        <v>78800</v>
      </c>
      <c r="D19" s="17">
        <v>12500</v>
      </c>
      <c r="E19" s="17">
        <v>9400</v>
      </c>
      <c r="F19" s="17">
        <v>4956</v>
      </c>
      <c r="G19" s="17">
        <v>11456</v>
      </c>
      <c r="H19" s="17">
        <v>31199.321388861463</v>
      </c>
      <c r="I19" s="17">
        <v>5710</v>
      </c>
      <c r="J19" s="17">
        <v>44390</v>
      </c>
      <c r="K19" s="17">
        <v>134200</v>
      </c>
      <c r="L19" s="17">
        <v>20600</v>
      </c>
      <c r="M19" s="17">
        <v>5800</v>
      </c>
      <c r="N19" s="17">
        <v>14600</v>
      </c>
      <c r="O19" s="17">
        <v>8100</v>
      </c>
      <c r="P19" s="17">
        <v>18746</v>
      </c>
      <c r="Q19" s="22">
        <v>8100</v>
      </c>
      <c r="R19" s="9">
        <v>402535.32138886146</v>
      </c>
      <c r="S19" s="9">
        <v>45910</v>
      </c>
      <c r="T19" s="9">
        <v>28912</v>
      </c>
      <c r="U19" s="10">
        <v>477357.32138886146</v>
      </c>
    </row>
    <row r="20" spans="1:21" ht="13.5">
      <c r="A20" s="3">
        <v>2020</v>
      </c>
      <c r="B20" s="21">
        <v>66300</v>
      </c>
      <c r="C20" s="17">
        <v>79970</v>
      </c>
      <c r="D20" s="17">
        <v>12700</v>
      </c>
      <c r="E20" s="17">
        <v>9300</v>
      </c>
      <c r="F20" s="17">
        <v>5088</v>
      </c>
      <c r="G20" s="17">
        <v>11458</v>
      </c>
      <c r="H20" s="17">
        <v>30302.009434424795</v>
      </c>
      <c r="I20" s="17">
        <v>5770</v>
      </c>
      <c r="J20" s="17">
        <v>43630</v>
      </c>
      <c r="K20" s="17">
        <v>133600</v>
      </c>
      <c r="L20" s="17">
        <v>19900</v>
      </c>
      <c r="M20" s="17">
        <v>5700</v>
      </c>
      <c r="N20" s="17">
        <v>14900</v>
      </c>
      <c r="O20" s="17">
        <v>8100</v>
      </c>
      <c r="P20" s="17">
        <v>18115</v>
      </c>
      <c r="Q20" s="22">
        <v>8200</v>
      </c>
      <c r="R20" s="9">
        <v>397517.00943442481</v>
      </c>
      <c r="S20" s="9">
        <v>46270</v>
      </c>
      <c r="T20" s="9">
        <v>29246</v>
      </c>
      <c r="U20" s="10">
        <v>473033.00943442481</v>
      </c>
    </row>
    <row r="21" spans="1:21" ht="13.5">
      <c r="A21" s="3">
        <v>2021</v>
      </c>
      <c r="B21" s="21">
        <v>64400</v>
      </c>
      <c r="C21" s="17">
        <v>79510</v>
      </c>
      <c r="D21" s="17">
        <v>12800</v>
      </c>
      <c r="E21" s="17">
        <v>9200</v>
      </c>
      <c r="F21" s="17">
        <v>5187</v>
      </c>
      <c r="G21" s="17">
        <v>11457</v>
      </c>
      <c r="H21" s="17">
        <v>29570.186553736097</v>
      </c>
      <c r="I21" s="17">
        <v>5790</v>
      </c>
      <c r="J21" s="17">
        <v>42700</v>
      </c>
      <c r="K21" s="17">
        <v>132000</v>
      </c>
      <c r="L21" s="17">
        <v>19600</v>
      </c>
      <c r="M21" s="17">
        <v>5500</v>
      </c>
      <c r="N21" s="17">
        <v>15000</v>
      </c>
      <c r="O21" s="17">
        <v>8100</v>
      </c>
      <c r="P21" s="17">
        <v>17533</v>
      </c>
      <c r="Q21" s="22">
        <v>8200</v>
      </c>
      <c r="R21" s="9">
        <v>390813.1865537361</v>
      </c>
      <c r="S21" s="9">
        <v>46290</v>
      </c>
      <c r="T21" s="9">
        <v>29444</v>
      </c>
      <c r="U21" s="10">
        <v>466547.1865537361</v>
      </c>
    </row>
    <row r="22" spans="1:21" ht="13.5">
      <c r="A22" s="3">
        <v>2022</v>
      </c>
      <c r="B22" s="21">
        <v>63900</v>
      </c>
      <c r="C22" s="17">
        <v>77040</v>
      </c>
      <c r="D22" s="17">
        <v>13100</v>
      </c>
      <c r="E22" s="17">
        <v>8900</v>
      </c>
      <c r="F22" s="17">
        <v>5233</v>
      </c>
      <c r="G22" s="17">
        <v>11458</v>
      </c>
      <c r="H22" s="17">
        <v>28906.538573860518</v>
      </c>
      <c r="I22" s="17">
        <v>5800</v>
      </c>
      <c r="J22" s="17">
        <v>41650</v>
      </c>
      <c r="K22" s="17">
        <v>130500</v>
      </c>
      <c r="L22" s="17">
        <v>19000</v>
      </c>
      <c r="M22" s="17">
        <v>5400</v>
      </c>
      <c r="N22" s="17">
        <v>15100</v>
      </c>
      <c r="O22" s="17">
        <v>8100</v>
      </c>
      <c r="P22" s="17">
        <v>16770</v>
      </c>
      <c r="Q22" s="22">
        <v>8300</v>
      </c>
      <c r="R22" s="9">
        <v>383166.53857386054</v>
      </c>
      <c r="S22" s="9">
        <v>46200</v>
      </c>
      <c r="T22" s="9">
        <v>29791</v>
      </c>
      <c r="U22" s="10">
        <v>459157.53857386054</v>
      </c>
    </row>
    <row r="23" spans="1:21" ht="13.5">
      <c r="A23" s="3">
        <v>2023</v>
      </c>
      <c r="B23" s="21">
        <v>64500</v>
      </c>
      <c r="C23" s="17">
        <v>76300</v>
      </c>
      <c r="D23" s="17">
        <v>13400</v>
      </c>
      <c r="E23" s="17">
        <v>8800</v>
      </c>
      <c r="F23" s="17">
        <v>5239</v>
      </c>
      <c r="G23" s="17">
        <v>11458</v>
      </c>
      <c r="H23" s="17">
        <v>28389.898010378485</v>
      </c>
      <c r="I23" s="17">
        <v>5800</v>
      </c>
      <c r="J23" s="17">
        <v>40620</v>
      </c>
      <c r="K23" s="17">
        <v>128500</v>
      </c>
      <c r="L23" s="17">
        <v>18300</v>
      </c>
      <c r="M23" s="17">
        <v>5200</v>
      </c>
      <c r="N23" s="17">
        <v>15300</v>
      </c>
      <c r="O23" s="17">
        <v>8000</v>
      </c>
      <c r="P23" s="17">
        <v>16391</v>
      </c>
      <c r="Q23" s="22">
        <v>8300</v>
      </c>
      <c r="R23" s="9">
        <v>378200.89801037847</v>
      </c>
      <c r="S23" s="9">
        <v>46200</v>
      </c>
      <c r="T23" s="9">
        <v>30097</v>
      </c>
      <c r="U23" s="10">
        <v>454497.89801037847</v>
      </c>
    </row>
    <row r="24" spans="1:21" ht="13.5">
      <c r="A24" s="3">
        <v>2024</v>
      </c>
      <c r="B24" s="21">
        <v>62400</v>
      </c>
      <c r="C24" s="17">
        <v>75240</v>
      </c>
      <c r="D24" s="17">
        <v>13800</v>
      </c>
      <c r="E24" s="17">
        <v>8700</v>
      </c>
      <c r="F24" s="17">
        <v>5233</v>
      </c>
      <c r="G24" s="17">
        <v>11458</v>
      </c>
      <c r="H24" s="17">
        <v>27988.249726865972</v>
      </c>
      <c r="I24" s="17">
        <v>5800</v>
      </c>
      <c r="J24" s="17">
        <v>39650</v>
      </c>
      <c r="K24" s="17">
        <v>127100</v>
      </c>
      <c r="L24" s="17">
        <v>17800</v>
      </c>
      <c r="M24" s="17">
        <v>5100</v>
      </c>
      <c r="N24" s="17">
        <v>15400</v>
      </c>
      <c r="O24" s="17">
        <v>7900</v>
      </c>
      <c r="P24" s="17">
        <v>16297</v>
      </c>
      <c r="Q24" s="22">
        <v>8300</v>
      </c>
      <c r="R24" s="9">
        <v>371575.24972686596</v>
      </c>
      <c r="S24" s="9">
        <v>46100</v>
      </c>
      <c r="T24" s="9">
        <v>30491</v>
      </c>
      <c r="U24" s="10">
        <v>448166.24972686596</v>
      </c>
    </row>
    <row r="25" spans="1:21" ht="13.5">
      <c r="A25" s="3">
        <v>2025</v>
      </c>
      <c r="B25" s="21">
        <v>61100</v>
      </c>
      <c r="C25" s="17">
        <v>74140</v>
      </c>
      <c r="D25" s="17">
        <v>14200</v>
      </c>
      <c r="E25" s="17">
        <v>8800</v>
      </c>
      <c r="F25" s="17">
        <v>5232</v>
      </c>
      <c r="G25" s="17">
        <v>11458</v>
      </c>
      <c r="H25" s="17">
        <v>27753.316988642109</v>
      </c>
      <c r="I25" s="17">
        <v>5850</v>
      </c>
      <c r="J25" s="17">
        <v>38820</v>
      </c>
      <c r="K25" s="17">
        <v>127600</v>
      </c>
      <c r="L25" s="17">
        <v>17400</v>
      </c>
      <c r="M25" s="17">
        <v>5000</v>
      </c>
      <c r="N25" s="17">
        <v>15500</v>
      </c>
      <c r="O25" s="17">
        <v>7900</v>
      </c>
      <c r="P25" s="17">
        <v>16345</v>
      </c>
      <c r="Q25" s="22">
        <v>8300</v>
      </c>
      <c r="R25" s="9">
        <v>368158.31698864209</v>
      </c>
      <c r="S25" s="9">
        <v>46350</v>
      </c>
      <c r="T25" s="9">
        <v>30890</v>
      </c>
      <c r="U25" s="10">
        <v>445398.31698864209</v>
      </c>
    </row>
    <row r="26" spans="1:21" ht="12.75" customHeight="1">
      <c r="A26" s="3">
        <v>2026</v>
      </c>
      <c r="B26" s="21">
        <v>61100</v>
      </c>
      <c r="C26" s="17">
        <v>74130</v>
      </c>
      <c r="D26" s="17">
        <v>14800</v>
      </c>
      <c r="E26" s="17">
        <v>8900</v>
      </c>
      <c r="F26" s="17">
        <v>5232</v>
      </c>
      <c r="G26" s="17">
        <v>11458</v>
      </c>
      <c r="H26" s="17">
        <v>27714.788865415831</v>
      </c>
      <c r="I26" s="17">
        <v>5960</v>
      </c>
      <c r="J26" s="17">
        <v>38110</v>
      </c>
      <c r="K26" s="17">
        <v>128100</v>
      </c>
      <c r="L26" s="17">
        <v>17500</v>
      </c>
      <c r="M26" s="17">
        <v>4900</v>
      </c>
      <c r="N26" s="17">
        <v>15600</v>
      </c>
      <c r="O26" s="17">
        <v>7900</v>
      </c>
      <c r="P26" s="17">
        <v>16337</v>
      </c>
      <c r="Q26" s="22">
        <v>8300</v>
      </c>
      <c r="R26" s="9">
        <v>367891.78886541585</v>
      </c>
      <c r="S26" s="9">
        <v>46660</v>
      </c>
      <c r="T26" s="9">
        <v>31490</v>
      </c>
      <c r="U26" s="10">
        <v>446041.78886541585</v>
      </c>
    </row>
    <row r="27" spans="1:21" ht="13.5">
      <c r="A27" s="3">
        <v>2027</v>
      </c>
      <c r="B27" s="21">
        <v>61100</v>
      </c>
      <c r="C27" s="17">
        <v>73270</v>
      </c>
      <c r="D27" s="17">
        <v>15200</v>
      </c>
      <c r="E27" s="17">
        <v>8900</v>
      </c>
      <c r="F27" s="17">
        <v>5218</v>
      </c>
      <c r="G27" s="17">
        <v>11458</v>
      </c>
      <c r="H27" s="17">
        <v>27824.706090734257</v>
      </c>
      <c r="I27" s="17">
        <v>6080</v>
      </c>
      <c r="J27" s="17">
        <v>37650</v>
      </c>
      <c r="K27" s="17">
        <v>128200</v>
      </c>
      <c r="L27" s="17">
        <v>17700</v>
      </c>
      <c r="M27" s="17">
        <v>4800</v>
      </c>
      <c r="N27" s="17">
        <v>15800</v>
      </c>
      <c r="O27" s="17">
        <v>7900</v>
      </c>
      <c r="P27" s="17">
        <v>15631</v>
      </c>
      <c r="Q27" s="22">
        <v>8400</v>
      </c>
      <c r="R27" s="9">
        <v>366175.70609073422</v>
      </c>
      <c r="S27" s="9">
        <v>47080</v>
      </c>
      <c r="T27" s="9">
        <v>31876</v>
      </c>
      <c r="U27" s="10">
        <v>445131.70609073422</v>
      </c>
    </row>
    <row r="28" spans="1:21" ht="13.5">
      <c r="A28" s="3">
        <v>2028</v>
      </c>
      <c r="B28" s="21">
        <v>61100</v>
      </c>
      <c r="C28" s="17">
        <v>71040</v>
      </c>
      <c r="D28" s="17">
        <v>15200</v>
      </c>
      <c r="E28" s="17">
        <v>9000</v>
      </c>
      <c r="F28" s="17">
        <v>5216</v>
      </c>
      <c r="G28" s="17">
        <v>11458</v>
      </c>
      <c r="H28" s="17">
        <v>28015.993358958658</v>
      </c>
      <c r="I28" s="17">
        <v>6170</v>
      </c>
      <c r="J28" s="17">
        <v>37380</v>
      </c>
      <c r="K28" s="17">
        <v>127300</v>
      </c>
      <c r="L28" s="17">
        <v>17600</v>
      </c>
      <c r="M28" s="17">
        <v>4700</v>
      </c>
      <c r="N28" s="17">
        <v>16000</v>
      </c>
      <c r="O28" s="17">
        <v>8000</v>
      </c>
      <c r="P28" s="17">
        <v>15902</v>
      </c>
      <c r="Q28" s="22">
        <v>8500</v>
      </c>
      <c r="R28" s="9">
        <v>363037.99335895863</v>
      </c>
      <c r="S28" s="9">
        <v>47670</v>
      </c>
      <c r="T28" s="9">
        <v>31874</v>
      </c>
      <c r="U28" s="10">
        <v>442581.99335895863</v>
      </c>
    </row>
    <row r="29" spans="1:21" ht="13.5">
      <c r="A29" s="3">
        <v>2029</v>
      </c>
      <c r="B29" s="21">
        <v>61100</v>
      </c>
      <c r="C29" s="17">
        <v>72960</v>
      </c>
      <c r="D29" s="17">
        <v>15200</v>
      </c>
      <c r="E29" s="17">
        <v>9200</v>
      </c>
      <c r="F29" s="17">
        <v>5229</v>
      </c>
      <c r="G29" s="17">
        <v>11458</v>
      </c>
      <c r="H29" s="17">
        <v>28346.506293111575</v>
      </c>
      <c r="I29" s="17">
        <v>6200</v>
      </c>
      <c r="J29" s="17">
        <v>37210</v>
      </c>
      <c r="K29" s="17">
        <v>127100</v>
      </c>
      <c r="L29" s="17">
        <v>17800</v>
      </c>
      <c r="M29" s="17">
        <v>4700</v>
      </c>
      <c r="N29" s="17">
        <v>16200</v>
      </c>
      <c r="O29" s="17">
        <v>8100</v>
      </c>
      <c r="P29" s="17">
        <v>16152</v>
      </c>
      <c r="Q29" s="22">
        <v>8600</v>
      </c>
      <c r="R29" s="9">
        <v>365368.5062931116</v>
      </c>
      <c r="S29" s="9">
        <v>48300</v>
      </c>
      <c r="T29" s="9">
        <v>31887</v>
      </c>
      <c r="U29" s="10">
        <v>445555.5062931116</v>
      </c>
    </row>
    <row r="30" spans="1:21" ht="13.5">
      <c r="A30" s="4">
        <v>2030</v>
      </c>
      <c r="B30" s="18">
        <v>61100</v>
      </c>
      <c r="C30" s="19">
        <v>74650</v>
      </c>
      <c r="D30" s="19">
        <v>15200</v>
      </c>
      <c r="E30" s="19">
        <v>9300</v>
      </c>
      <c r="F30" s="19">
        <v>5226</v>
      </c>
      <c r="G30" s="19">
        <v>11458</v>
      </c>
      <c r="H30" s="19">
        <v>28485.35132994127</v>
      </c>
      <c r="I30" s="19">
        <v>6190</v>
      </c>
      <c r="J30" s="19">
        <v>37130</v>
      </c>
      <c r="K30" s="19">
        <v>126900</v>
      </c>
      <c r="L30" s="19">
        <v>18000</v>
      </c>
      <c r="M30" s="19">
        <v>4600</v>
      </c>
      <c r="N30" s="19">
        <v>16300</v>
      </c>
      <c r="O30" s="19">
        <v>8100</v>
      </c>
      <c r="P30" s="19">
        <v>16817</v>
      </c>
      <c r="Q30" s="20">
        <v>8600</v>
      </c>
      <c r="R30" s="11">
        <v>367682.3513299413</v>
      </c>
      <c r="S30" s="11">
        <v>48490</v>
      </c>
      <c r="T30" s="11">
        <v>31884</v>
      </c>
      <c r="U30" s="12">
        <v>448056.3513299413</v>
      </c>
    </row>
    <row r="31" spans="1:21">
      <c r="A31" s="58" t="s">
        <v>230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162</v>
      </c>
      <c r="B3" s="14" t="s">
        <v>114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9738</v>
      </c>
      <c r="C16" s="17">
        <v>7234</v>
      </c>
      <c r="D16" s="17">
        <v>2850</v>
      </c>
      <c r="E16" s="17">
        <v>0</v>
      </c>
      <c r="F16" s="17">
        <v>1088</v>
      </c>
      <c r="G16" s="17">
        <v>3342</v>
      </c>
      <c r="H16" s="17">
        <v>3355</v>
      </c>
      <c r="I16" s="17">
        <v>1548</v>
      </c>
      <c r="J16" s="17">
        <v>8577</v>
      </c>
      <c r="K16" s="17">
        <v>16288</v>
      </c>
      <c r="L16" s="17">
        <v>2798</v>
      </c>
      <c r="M16" s="17">
        <v>701</v>
      </c>
      <c r="N16" s="17">
        <v>4646</v>
      </c>
      <c r="O16" s="17">
        <v>1824</v>
      </c>
      <c r="P16" s="17">
        <v>2353</v>
      </c>
      <c r="Q16" s="22">
        <v>1171</v>
      </c>
      <c r="R16" s="9">
        <v>51044</v>
      </c>
      <c r="S16" s="9">
        <v>9189</v>
      </c>
      <c r="T16" s="9">
        <v>7280</v>
      </c>
      <c r="U16" s="10">
        <v>67513</v>
      </c>
    </row>
    <row r="17" spans="1:21" ht="13.5">
      <c r="A17" s="3">
        <v>2017</v>
      </c>
      <c r="B17" s="21">
        <v>14600</v>
      </c>
      <c r="C17" s="17">
        <v>12900</v>
      </c>
      <c r="D17" s="17">
        <v>2700</v>
      </c>
      <c r="E17" s="17">
        <v>0</v>
      </c>
      <c r="F17" s="17">
        <v>1458</v>
      </c>
      <c r="G17" s="17">
        <v>3254</v>
      </c>
      <c r="H17" s="17">
        <v>3172.5330301603285</v>
      </c>
      <c r="I17" s="17">
        <v>2250</v>
      </c>
      <c r="J17" s="17">
        <v>11240</v>
      </c>
      <c r="K17" s="17">
        <v>16200</v>
      </c>
      <c r="L17" s="17">
        <v>2300</v>
      </c>
      <c r="M17" s="17">
        <v>1019.9999999999999</v>
      </c>
      <c r="N17" s="17">
        <v>4300</v>
      </c>
      <c r="O17" s="17">
        <v>2800</v>
      </c>
      <c r="P17" s="17">
        <v>2412</v>
      </c>
      <c r="Q17" s="22">
        <v>1200</v>
      </c>
      <c r="R17" s="9">
        <v>63844.533030160324</v>
      </c>
      <c r="S17" s="9">
        <v>10550</v>
      </c>
      <c r="T17" s="9">
        <v>7412</v>
      </c>
      <c r="U17" s="10">
        <v>81806.533030160324</v>
      </c>
    </row>
    <row r="18" spans="1:21" ht="13.5">
      <c r="A18" s="3">
        <v>2018</v>
      </c>
      <c r="B18" s="21">
        <v>14600</v>
      </c>
      <c r="C18" s="17">
        <v>13560</v>
      </c>
      <c r="D18" s="17">
        <v>2800</v>
      </c>
      <c r="E18" s="17">
        <v>0</v>
      </c>
      <c r="F18" s="17">
        <v>1503</v>
      </c>
      <c r="G18" s="17">
        <v>3171</v>
      </c>
      <c r="H18" s="17">
        <v>3102.0111399309262</v>
      </c>
      <c r="I18" s="17">
        <v>2380</v>
      </c>
      <c r="J18" s="17">
        <v>10050</v>
      </c>
      <c r="K18" s="17">
        <v>16400</v>
      </c>
      <c r="L18" s="17">
        <v>2200</v>
      </c>
      <c r="M18" s="17">
        <v>990</v>
      </c>
      <c r="N18" s="17">
        <v>4300</v>
      </c>
      <c r="O18" s="17">
        <v>2800</v>
      </c>
      <c r="P18" s="17">
        <v>3314</v>
      </c>
      <c r="Q18" s="22">
        <v>1200</v>
      </c>
      <c r="R18" s="9">
        <v>64216.011139930924</v>
      </c>
      <c r="S18" s="9">
        <v>10680</v>
      </c>
      <c r="T18" s="9">
        <v>7474</v>
      </c>
      <c r="U18" s="10">
        <v>82370.011139930924</v>
      </c>
    </row>
    <row r="19" spans="1:21" ht="13.5">
      <c r="A19" s="3">
        <v>2019</v>
      </c>
      <c r="B19" s="21">
        <v>12600</v>
      </c>
      <c r="C19" s="17">
        <v>14960</v>
      </c>
      <c r="D19" s="17">
        <v>2900</v>
      </c>
      <c r="E19" s="17">
        <v>0</v>
      </c>
      <c r="F19" s="17">
        <v>1373</v>
      </c>
      <c r="G19" s="17">
        <v>3108</v>
      </c>
      <c r="H19" s="17">
        <v>3038.9621746351086</v>
      </c>
      <c r="I19" s="17">
        <v>2200</v>
      </c>
      <c r="J19" s="17">
        <v>7920</v>
      </c>
      <c r="K19" s="17">
        <v>16300</v>
      </c>
      <c r="L19" s="17">
        <v>2200</v>
      </c>
      <c r="M19" s="17">
        <v>969.99999999999989</v>
      </c>
      <c r="N19" s="17">
        <v>4300</v>
      </c>
      <c r="O19" s="17">
        <v>2400</v>
      </c>
      <c r="P19" s="17">
        <v>2512</v>
      </c>
      <c r="Q19" s="22">
        <v>1200</v>
      </c>
      <c r="R19" s="9">
        <v>60500.962174635104</v>
      </c>
      <c r="S19" s="9">
        <v>10100</v>
      </c>
      <c r="T19" s="9">
        <v>7381</v>
      </c>
      <c r="U19" s="10">
        <v>77981.962174635119</v>
      </c>
    </row>
    <row r="20" spans="1:21" ht="13.5">
      <c r="A20" s="3">
        <v>2020</v>
      </c>
      <c r="B20" s="21">
        <v>9700</v>
      </c>
      <c r="C20" s="17">
        <v>17640</v>
      </c>
      <c r="D20" s="17">
        <v>3000</v>
      </c>
      <c r="E20" s="17">
        <v>0</v>
      </c>
      <c r="F20" s="17">
        <v>1361</v>
      </c>
      <c r="G20" s="17">
        <v>3045</v>
      </c>
      <c r="H20" s="17">
        <v>2965.123534161211</v>
      </c>
      <c r="I20" s="17">
        <v>2030</v>
      </c>
      <c r="J20" s="17">
        <v>6960</v>
      </c>
      <c r="K20" s="17">
        <v>16200</v>
      </c>
      <c r="L20" s="17">
        <v>2200</v>
      </c>
      <c r="M20" s="17">
        <v>940</v>
      </c>
      <c r="N20" s="17">
        <v>4200</v>
      </c>
      <c r="O20" s="17">
        <v>2100</v>
      </c>
      <c r="P20" s="17">
        <v>2643</v>
      </c>
      <c r="Q20" s="22">
        <v>1300</v>
      </c>
      <c r="R20" s="9">
        <v>59248.123534161212</v>
      </c>
      <c r="S20" s="9">
        <v>9630</v>
      </c>
      <c r="T20" s="9">
        <v>7406</v>
      </c>
      <c r="U20" s="10">
        <v>76284.123534161219</v>
      </c>
    </row>
    <row r="21" spans="1:21" ht="13.5">
      <c r="A21" s="3">
        <v>2021</v>
      </c>
      <c r="B21" s="21">
        <v>7600</v>
      </c>
      <c r="C21" s="17">
        <v>16180</v>
      </c>
      <c r="D21" s="17">
        <v>3100</v>
      </c>
      <c r="E21" s="17">
        <v>0</v>
      </c>
      <c r="F21" s="17">
        <v>1353</v>
      </c>
      <c r="G21" s="17">
        <v>3045</v>
      </c>
      <c r="H21" s="17">
        <v>2928.1581479486449</v>
      </c>
      <c r="I21" s="17">
        <v>1860</v>
      </c>
      <c r="J21" s="17">
        <v>6060</v>
      </c>
      <c r="K21" s="17">
        <v>16000</v>
      </c>
      <c r="L21" s="17">
        <v>2100</v>
      </c>
      <c r="M21" s="17">
        <v>910</v>
      </c>
      <c r="N21" s="17">
        <v>4100</v>
      </c>
      <c r="O21" s="17">
        <v>1700</v>
      </c>
      <c r="P21" s="17">
        <v>2545</v>
      </c>
      <c r="Q21" s="22">
        <v>1300</v>
      </c>
      <c r="R21" s="9">
        <v>54323.158147948649</v>
      </c>
      <c r="S21" s="9">
        <v>8960</v>
      </c>
      <c r="T21" s="9">
        <v>7498</v>
      </c>
      <c r="U21" s="10">
        <v>70781.158147948649</v>
      </c>
    </row>
    <row r="22" spans="1:21" ht="13.5">
      <c r="A22" s="3">
        <v>2022</v>
      </c>
      <c r="B22" s="21">
        <v>5000</v>
      </c>
      <c r="C22" s="17">
        <v>13710</v>
      </c>
      <c r="D22" s="17">
        <v>3200</v>
      </c>
      <c r="E22" s="17">
        <v>0</v>
      </c>
      <c r="F22" s="17">
        <v>1358</v>
      </c>
      <c r="G22" s="17">
        <v>2945</v>
      </c>
      <c r="H22" s="17">
        <v>2923.7460511727882</v>
      </c>
      <c r="I22" s="17">
        <v>1860</v>
      </c>
      <c r="J22" s="17">
        <v>5910</v>
      </c>
      <c r="K22" s="17">
        <v>15800</v>
      </c>
      <c r="L22" s="17">
        <v>2000</v>
      </c>
      <c r="M22" s="17">
        <v>880.00000000000011</v>
      </c>
      <c r="N22" s="17">
        <v>4000</v>
      </c>
      <c r="O22" s="17">
        <v>1400</v>
      </c>
      <c r="P22" s="17">
        <v>2499</v>
      </c>
      <c r="Q22" s="22">
        <v>1300</v>
      </c>
      <c r="R22" s="9">
        <v>48722.746051172784</v>
      </c>
      <c r="S22" s="9">
        <v>8560</v>
      </c>
      <c r="T22" s="9">
        <v>7503</v>
      </c>
      <c r="U22" s="10">
        <v>64785.746051172784</v>
      </c>
    </row>
    <row r="23" spans="1:21" ht="13.5">
      <c r="A23" s="3">
        <v>2023</v>
      </c>
      <c r="B23" s="21">
        <v>4900</v>
      </c>
      <c r="C23" s="17">
        <v>11240</v>
      </c>
      <c r="D23" s="17">
        <v>3400</v>
      </c>
      <c r="E23" s="17">
        <v>0</v>
      </c>
      <c r="F23" s="17">
        <v>1380</v>
      </c>
      <c r="G23" s="17">
        <v>2820</v>
      </c>
      <c r="H23" s="17">
        <v>2936.1736277061741</v>
      </c>
      <c r="I23" s="17">
        <v>1860</v>
      </c>
      <c r="J23" s="17">
        <v>5780</v>
      </c>
      <c r="K23" s="17">
        <v>15600</v>
      </c>
      <c r="L23" s="17">
        <v>2000</v>
      </c>
      <c r="M23" s="17">
        <v>860</v>
      </c>
      <c r="N23" s="17">
        <v>4000</v>
      </c>
      <c r="O23" s="17">
        <v>1400</v>
      </c>
      <c r="P23" s="17">
        <v>2302</v>
      </c>
      <c r="Q23" s="22">
        <v>1300</v>
      </c>
      <c r="R23" s="9">
        <v>45618.173627706172</v>
      </c>
      <c r="S23" s="9">
        <v>8560</v>
      </c>
      <c r="T23" s="9">
        <v>7600</v>
      </c>
      <c r="U23" s="10">
        <v>61778.173627706172</v>
      </c>
    </row>
    <row r="24" spans="1:21" ht="13.5">
      <c r="A24" s="3">
        <v>2024</v>
      </c>
      <c r="B24" s="21">
        <v>4900</v>
      </c>
      <c r="C24" s="17">
        <v>8780</v>
      </c>
      <c r="D24" s="17">
        <v>3500</v>
      </c>
      <c r="E24" s="17">
        <v>0</v>
      </c>
      <c r="F24" s="17">
        <v>1263</v>
      </c>
      <c r="G24" s="17">
        <v>2694</v>
      </c>
      <c r="H24" s="17">
        <v>2934.1876723128657</v>
      </c>
      <c r="I24" s="17">
        <v>1860</v>
      </c>
      <c r="J24" s="17">
        <v>5710</v>
      </c>
      <c r="K24" s="17">
        <v>15400</v>
      </c>
      <c r="L24" s="17">
        <v>1900</v>
      </c>
      <c r="M24" s="17">
        <v>840</v>
      </c>
      <c r="N24" s="17">
        <v>4000</v>
      </c>
      <c r="O24" s="17">
        <v>1400</v>
      </c>
      <c r="P24" s="17">
        <v>2252</v>
      </c>
      <c r="Q24" s="22">
        <v>1300</v>
      </c>
      <c r="R24" s="9">
        <v>42716.187672312866</v>
      </c>
      <c r="S24" s="9">
        <v>8560</v>
      </c>
      <c r="T24" s="9">
        <v>7457</v>
      </c>
      <c r="U24" s="10">
        <v>58733.187672312866</v>
      </c>
    </row>
    <row r="25" spans="1:21" ht="13.5">
      <c r="A25" s="3">
        <v>2025</v>
      </c>
      <c r="B25" s="21">
        <v>4900</v>
      </c>
      <c r="C25" s="17">
        <v>6310</v>
      </c>
      <c r="D25" s="17">
        <v>3600</v>
      </c>
      <c r="E25" s="17">
        <v>0</v>
      </c>
      <c r="F25" s="17">
        <v>1271</v>
      </c>
      <c r="G25" s="17">
        <v>2569</v>
      </c>
      <c r="H25" s="17">
        <v>2954.6819130211343</v>
      </c>
      <c r="I25" s="17">
        <v>1860</v>
      </c>
      <c r="J25" s="17">
        <v>5680</v>
      </c>
      <c r="K25" s="17">
        <v>15500</v>
      </c>
      <c r="L25" s="17">
        <v>1900</v>
      </c>
      <c r="M25" s="17">
        <v>830.00000000000011</v>
      </c>
      <c r="N25" s="17">
        <v>4100</v>
      </c>
      <c r="O25" s="17">
        <v>1500</v>
      </c>
      <c r="P25" s="17">
        <v>2201</v>
      </c>
      <c r="Q25" s="22">
        <v>1300</v>
      </c>
      <c r="R25" s="9">
        <v>40275.681913021137</v>
      </c>
      <c r="S25" s="9">
        <v>8760</v>
      </c>
      <c r="T25" s="9">
        <v>7440</v>
      </c>
      <c r="U25" s="10">
        <v>56475.681913021137</v>
      </c>
    </row>
    <row r="26" spans="1:21" ht="12.75" customHeight="1">
      <c r="A26" s="3">
        <v>2026</v>
      </c>
      <c r="B26" s="21">
        <v>4900</v>
      </c>
      <c r="C26" s="17">
        <v>5300</v>
      </c>
      <c r="D26" s="17">
        <v>3700</v>
      </c>
      <c r="E26" s="17">
        <v>0</v>
      </c>
      <c r="F26" s="17">
        <v>1279</v>
      </c>
      <c r="G26" s="17">
        <v>2443</v>
      </c>
      <c r="H26" s="17">
        <v>2986.9178590702545</v>
      </c>
      <c r="I26" s="17">
        <v>1860</v>
      </c>
      <c r="J26" s="17">
        <v>5630</v>
      </c>
      <c r="K26" s="17">
        <v>15500</v>
      </c>
      <c r="L26" s="17">
        <v>1900</v>
      </c>
      <c r="M26" s="17">
        <v>819.99999999999989</v>
      </c>
      <c r="N26" s="17">
        <v>4100</v>
      </c>
      <c r="O26" s="17">
        <v>1500</v>
      </c>
      <c r="P26" s="17">
        <v>2174</v>
      </c>
      <c r="Q26" s="22">
        <v>1300</v>
      </c>
      <c r="R26" s="9">
        <v>39210.91785907025</v>
      </c>
      <c r="S26" s="9">
        <v>8760</v>
      </c>
      <c r="T26" s="9">
        <v>7422</v>
      </c>
      <c r="U26" s="10">
        <v>55392.91785907025</v>
      </c>
    </row>
    <row r="27" spans="1:21" ht="13.5">
      <c r="A27" s="3">
        <v>2027</v>
      </c>
      <c r="B27" s="21">
        <v>4900</v>
      </c>
      <c r="C27" s="17">
        <v>5270</v>
      </c>
      <c r="D27" s="17">
        <v>3800</v>
      </c>
      <c r="E27" s="17">
        <v>0</v>
      </c>
      <c r="F27" s="17">
        <v>1281</v>
      </c>
      <c r="G27" s="17">
        <v>2318</v>
      </c>
      <c r="H27" s="17">
        <v>3006.6750441686349</v>
      </c>
      <c r="I27" s="17">
        <v>1860</v>
      </c>
      <c r="J27" s="17">
        <v>5590</v>
      </c>
      <c r="K27" s="17">
        <v>15500</v>
      </c>
      <c r="L27" s="17">
        <v>1900</v>
      </c>
      <c r="M27" s="17">
        <v>800</v>
      </c>
      <c r="N27" s="17">
        <v>4200</v>
      </c>
      <c r="O27" s="17">
        <v>1500</v>
      </c>
      <c r="P27" s="17">
        <v>2143</v>
      </c>
      <c r="Q27" s="22">
        <v>1300</v>
      </c>
      <c r="R27" s="9">
        <v>39109.675044168631</v>
      </c>
      <c r="S27" s="9">
        <v>8860</v>
      </c>
      <c r="T27" s="9">
        <v>7399</v>
      </c>
      <c r="U27" s="10">
        <v>55368.675044168631</v>
      </c>
    </row>
    <row r="28" spans="1:21" ht="13.5">
      <c r="A28" s="3">
        <v>2028</v>
      </c>
      <c r="B28" s="21">
        <v>4900</v>
      </c>
      <c r="C28" s="17">
        <v>5430</v>
      </c>
      <c r="D28" s="17">
        <v>3800</v>
      </c>
      <c r="E28" s="17">
        <v>0</v>
      </c>
      <c r="F28" s="17">
        <v>1269</v>
      </c>
      <c r="G28" s="17">
        <v>2318</v>
      </c>
      <c r="H28" s="17">
        <v>3029.9025327635713</v>
      </c>
      <c r="I28" s="17">
        <v>1860</v>
      </c>
      <c r="J28" s="17">
        <v>5550</v>
      </c>
      <c r="K28" s="17">
        <v>15400</v>
      </c>
      <c r="L28" s="17">
        <v>1900</v>
      </c>
      <c r="M28" s="17">
        <v>800</v>
      </c>
      <c r="N28" s="17">
        <v>4200</v>
      </c>
      <c r="O28" s="17">
        <v>1500</v>
      </c>
      <c r="P28" s="17">
        <v>2133</v>
      </c>
      <c r="Q28" s="22">
        <v>1300</v>
      </c>
      <c r="R28" s="9">
        <v>39142.902532763575</v>
      </c>
      <c r="S28" s="9">
        <v>8860</v>
      </c>
      <c r="T28" s="9">
        <v>7387</v>
      </c>
      <c r="U28" s="10">
        <v>55389.902532763575</v>
      </c>
    </row>
    <row r="29" spans="1:21" ht="13.5">
      <c r="A29" s="3">
        <v>2029</v>
      </c>
      <c r="B29" s="21">
        <v>4900</v>
      </c>
      <c r="C29" s="17">
        <v>5500</v>
      </c>
      <c r="D29" s="17">
        <v>3800</v>
      </c>
      <c r="E29" s="17">
        <v>0</v>
      </c>
      <c r="F29" s="17">
        <v>1273</v>
      </c>
      <c r="G29" s="17">
        <v>2318</v>
      </c>
      <c r="H29" s="17">
        <v>3089.4300101454805</v>
      </c>
      <c r="I29" s="17">
        <v>1860</v>
      </c>
      <c r="J29" s="17">
        <v>5530</v>
      </c>
      <c r="K29" s="17">
        <v>15400</v>
      </c>
      <c r="L29" s="17">
        <v>1900</v>
      </c>
      <c r="M29" s="17">
        <v>800</v>
      </c>
      <c r="N29" s="17">
        <v>4200</v>
      </c>
      <c r="O29" s="17">
        <v>1500</v>
      </c>
      <c r="P29" s="17">
        <v>2109</v>
      </c>
      <c r="Q29" s="22">
        <v>1400</v>
      </c>
      <c r="R29" s="9">
        <v>39228.430010145479</v>
      </c>
      <c r="S29" s="9">
        <v>8960</v>
      </c>
      <c r="T29" s="9">
        <v>7391</v>
      </c>
      <c r="U29" s="10">
        <v>55579.430010145479</v>
      </c>
    </row>
    <row r="30" spans="1:21" ht="13.5">
      <c r="A30" s="4">
        <v>2030</v>
      </c>
      <c r="B30" s="18">
        <v>4900</v>
      </c>
      <c r="C30" s="19">
        <v>5560</v>
      </c>
      <c r="D30" s="19">
        <v>3800</v>
      </c>
      <c r="E30" s="19">
        <v>0</v>
      </c>
      <c r="F30" s="19">
        <v>1277</v>
      </c>
      <c r="G30" s="19">
        <v>2318</v>
      </c>
      <c r="H30" s="19">
        <v>3088.641770118239</v>
      </c>
      <c r="I30" s="19">
        <v>1860</v>
      </c>
      <c r="J30" s="19">
        <v>5540</v>
      </c>
      <c r="K30" s="19">
        <v>15400</v>
      </c>
      <c r="L30" s="19">
        <v>1900</v>
      </c>
      <c r="M30" s="19">
        <v>790</v>
      </c>
      <c r="N30" s="19">
        <v>4200</v>
      </c>
      <c r="O30" s="19">
        <v>1500</v>
      </c>
      <c r="P30" s="19">
        <v>2109</v>
      </c>
      <c r="Q30" s="20">
        <v>1400</v>
      </c>
      <c r="R30" s="11">
        <v>39287.641770118236</v>
      </c>
      <c r="S30" s="11">
        <v>8960</v>
      </c>
      <c r="T30" s="11">
        <v>7395</v>
      </c>
      <c r="U30" s="12">
        <v>55642.641770118236</v>
      </c>
    </row>
    <row r="31" spans="1:21">
      <c r="A31" s="58" t="s">
        <v>230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163</v>
      </c>
      <c r="B3" s="14" t="s">
        <v>124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244</v>
      </c>
      <c r="C16" s="17">
        <v>2756</v>
      </c>
      <c r="D16" s="17">
        <v>12</v>
      </c>
      <c r="E16" s="17">
        <v>0</v>
      </c>
      <c r="F16" s="17">
        <v>0</v>
      </c>
      <c r="G16" s="17">
        <v>0</v>
      </c>
      <c r="H16" s="17">
        <v>82</v>
      </c>
      <c r="I16" s="17">
        <v>0</v>
      </c>
      <c r="J16" s="17">
        <v>0</v>
      </c>
      <c r="K16" s="17">
        <v>0</v>
      </c>
      <c r="L16" s="17">
        <v>0</v>
      </c>
      <c r="M16" s="17">
        <v>970</v>
      </c>
      <c r="N16" s="17">
        <v>719</v>
      </c>
      <c r="O16" s="17">
        <v>306</v>
      </c>
      <c r="P16" s="17">
        <v>211</v>
      </c>
      <c r="Q16" s="22">
        <v>0</v>
      </c>
      <c r="R16" s="9">
        <v>4263</v>
      </c>
      <c r="S16" s="9">
        <v>1025</v>
      </c>
      <c r="T16" s="9">
        <v>12</v>
      </c>
      <c r="U16" s="10">
        <v>5300</v>
      </c>
    </row>
    <row r="17" spans="1:21" ht="13.5">
      <c r="A17" s="3">
        <v>2017</v>
      </c>
      <c r="B17" s="21">
        <v>300</v>
      </c>
      <c r="C17" s="17">
        <v>2870</v>
      </c>
      <c r="D17" s="17">
        <v>10</v>
      </c>
      <c r="E17" s="17">
        <v>0</v>
      </c>
      <c r="F17" s="17">
        <v>0</v>
      </c>
      <c r="G17" s="17">
        <v>0</v>
      </c>
      <c r="H17" s="17">
        <v>71.439470225720399</v>
      </c>
      <c r="I17" s="17">
        <v>0</v>
      </c>
      <c r="J17" s="17">
        <v>0</v>
      </c>
      <c r="K17" s="17">
        <v>0</v>
      </c>
      <c r="L17" s="17">
        <v>0</v>
      </c>
      <c r="M17" s="17">
        <v>900</v>
      </c>
      <c r="N17" s="17">
        <v>840</v>
      </c>
      <c r="O17" s="17">
        <v>0</v>
      </c>
      <c r="P17" s="17">
        <v>229</v>
      </c>
      <c r="Q17" s="22">
        <v>0</v>
      </c>
      <c r="R17" s="9">
        <v>4370.4394702257205</v>
      </c>
      <c r="S17" s="9">
        <v>840</v>
      </c>
      <c r="T17" s="9">
        <v>10</v>
      </c>
      <c r="U17" s="10">
        <v>5220.4394702257205</v>
      </c>
    </row>
    <row r="18" spans="1:21" ht="13.5">
      <c r="A18" s="3">
        <v>2018</v>
      </c>
      <c r="B18" s="21">
        <v>200</v>
      </c>
      <c r="C18" s="17">
        <v>2830</v>
      </c>
      <c r="D18" s="17">
        <v>10</v>
      </c>
      <c r="E18" s="17">
        <v>0</v>
      </c>
      <c r="F18" s="17">
        <v>0</v>
      </c>
      <c r="G18" s="17">
        <v>0</v>
      </c>
      <c r="H18" s="17">
        <v>70.078349844233614</v>
      </c>
      <c r="I18" s="17">
        <v>0</v>
      </c>
      <c r="J18" s="17">
        <v>0</v>
      </c>
      <c r="K18" s="17">
        <v>0</v>
      </c>
      <c r="L18" s="17">
        <v>0</v>
      </c>
      <c r="M18" s="17">
        <v>800</v>
      </c>
      <c r="N18" s="17">
        <v>850</v>
      </c>
      <c r="O18" s="17">
        <v>0</v>
      </c>
      <c r="P18" s="17">
        <v>212</v>
      </c>
      <c r="Q18" s="22">
        <v>0</v>
      </c>
      <c r="R18" s="9">
        <v>4112.0783498442343</v>
      </c>
      <c r="S18" s="9">
        <v>850</v>
      </c>
      <c r="T18" s="9">
        <v>10</v>
      </c>
      <c r="U18" s="10">
        <v>4972.0783498442343</v>
      </c>
    </row>
    <row r="19" spans="1:21" ht="13.5">
      <c r="A19" s="3">
        <v>2019</v>
      </c>
      <c r="B19" s="21">
        <v>200</v>
      </c>
      <c r="C19" s="17">
        <v>2770</v>
      </c>
      <c r="D19" s="17">
        <v>10</v>
      </c>
      <c r="E19" s="17">
        <v>0</v>
      </c>
      <c r="F19" s="17">
        <v>0</v>
      </c>
      <c r="G19" s="17">
        <v>0</v>
      </c>
      <c r="H19" s="17">
        <v>68.198496802563142</v>
      </c>
      <c r="I19" s="17">
        <v>0</v>
      </c>
      <c r="J19" s="17">
        <v>0</v>
      </c>
      <c r="K19" s="17">
        <v>0</v>
      </c>
      <c r="L19" s="17">
        <v>0</v>
      </c>
      <c r="M19" s="17">
        <v>800</v>
      </c>
      <c r="N19" s="17">
        <v>850</v>
      </c>
      <c r="O19" s="17">
        <v>0</v>
      </c>
      <c r="P19" s="17">
        <v>206</v>
      </c>
      <c r="Q19" s="22">
        <v>0</v>
      </c>
      <c r="R19" s="9">
        <v>4044.1984968025631</v>
      </c>
      <c r="S19" s="9">
        <v>850</v>
      </c>
      <c r="T19" s="9">
        <v>10</v>
      </c>
      <c r="U19" s="10">
        <v>4904.1984968025627</v>
      </c>
    </row>
    <row r="20" spans="1:21" ht="13.5">
      <c r="A20" s="3">
        <v>2020</v>
      </c>
      <c r="B20" s="21">
        <v>200</v>
      </c>
      <c r="C20" s="17">
        <v>2700</v>
      </c>
      <c r="D20" s="17">
        <v>10</v>
      </c>
      <c r="E20" s="17">
        <v>0</v>
      </c>
      <c r="F20" s="17">
        <v>0</v>
      </c>
      <c r="G20" s="17">
        <v>0</v>
      </c>
      <c r="H20" s="17">
        <v>66.149155288183479</v>
      </c>
      <c r="I20" s="17">
        <v>0</v>
      </c>
      <c r="J20" s="17">
        <v>0</v>
      </c>
      <c r="K20" s="17">
        <v>0</v>
      </c>
      <c r="L20" s="17">
        <v>0</v>
      </c>
      <c r="M20" s="17">
        <v>800</v>
      </c>
      <c r="N20" s="17">
        <v>860</v>
      </c>
      <c r="O20" s="17">
        <v>0</v>
      </c>
      <c r="P20" s="17">
        <v>198</v>
      </c>
      <c r="Q20" s="22">
        <v>0</v>
      </c>
      <c r="R20" s="9">
        <v>3964.1491552881835</v>
      </c>
      <c r="S20" s="9">
        <v>860</v>
      </c>
      <c r="T20" s="9">
        <v>10</v>
      </c>
      <c r="U20" s="10">
        <v>4834.1491552881835</v>
      </c>
    </row>
    <row r="21" spans="1:21" ht="13.5">
      <c r="A21" s="3">
        <v>2021</v>
      </c>
      <c r="B21" s="21">
        <v>200</v>
      </c>
      <c r="C21" s="17">
        <v>2630</v>
      </c>
      <c r="D21" s="17">
        <v>10</v>
      </c>
      <c r="E21" s="17">
        <v>0</v>
      </c>
      <c r="F21" s="17">
        <v>0</v>
      </c>
      <c r="G21" s="17">
        <v>0</v>
      </c>
      <c r="H21" s="17">
        <v>64.566104520716763</v>
      </c>
      <c r="I21" s="17">
        <v>0</v>
      </c>
      <c r="J21" s="17">
        <v>0</v>
      </c>
      <c r="K21" s="17">
        <v>0</v>
      </c>
      <c r="L21" s="17">
        <v>0</v>
      </c>
      <c r="M21" s="17">
        <v>800</v>
      </c>
      <c r="N21" s="17">
        <v>869.99999999999989</v>
      </c>
      <c r="O21" s="17">
        <v>0</v>
      </c>
      <c r="P21" s="17">
        <v>192</v>
      </c>
      <c r="Q21" s="22">
        <v>0</v>
      </c>
      <c r="R21" s="9">
        <v>3886.5661045207166</v>
      </c>
      <c r="S21" s="9">
        <v>869.99999999999989</v>
      </c>
      <c r="T21" s="9">
        <v>10</v>
      </c>
      <c r="U21" s="10">
        <v>4766.5661045207162</v>
      </c>
    </row>
    <row r="22" spans="1:21" ht="13.5">
      <c r="A22" s="3">
        <v>2022</v>
      </c>
      <c r="B22" s="21">
        <v>200</v>
      </c>
      <c r="C22" s="17">
        <v>2610</v>
      </c>
      <c r="D22" s="17">
        <v>10</v>
      </c>
      <c r="E22" s="17">
        <v>0</v>
      </c>
      <c r="F22" s="17">
        <v>0</v>
      </c>
      <c r="G22" s="17">
        <v>0</v>
      </c>
      <c r="H22" s="17">
        <v>63.83065407436623</v>
      </c>
      <c r="I22" s="17">
        <v>0</v>
      </c>
      <c r="J22" s="17">
        <v>0</v>
      </c>
      <c r="K22" s="17">
        <v>0</v>
      </c>
      <c r="L22" s="17">
        <v>0</v>
      </c>
      <c r="M22" s="17">
        <v>700</v>
      </c>
      <c r="N22" s="17">
        <v>880.00000000000011</v>
      </c>
      <c r="O22" s="17">
        <v>0</v>
      </c>
      <c r="P22" s="17">
        <v>188</v>
      </c>
      <c r="Q22" s="22">
        <v>0</v>
      </c>
      <c r="R22" s="9">
        <v>3761.8306540743661</v>
      </c>
      <c r="S22" s="9">
        <v>880.00000000000011</v>
      </c>
      <c r="T22" s="9">
        <v>10</v>
      </c>
      <c r="U22" s="10">
        <v>4651.8306540743661</v>
      </c>
    </row>
    <row r="23" spans="1:21" ht="13.5">
      <c r="A23" s="3">
        <v>2023</v>
      </c>
      <c r="B23" s="21">
        <v>200</v>
      </c>
      <c r="C23" s="17">
        <v>2580</v>
      </c>
      <c r="D23" s="17">
        <v>10</v>
      </c>
      <c r="E23" s="17">
        <v>0</v>
      </c>
      <c r="F23" s="17">
        <v>0</v>
      </c>
      <c r="G23" s="17">
        <v>0</v>
      </c>
      <c r="H23" s="17">
        <v>63.786899827450625</v>
      </c>
      <c r="I23" s="17">
        <v>0</v>
      </c>
      <c r="J23" s="17">
        <v>0</v>
      </c>
      <c r="K23" s="17">
        <v>0</v>
      </c>
      <c r="L23" s="17">
        <v>0</v>
      </c>
      <c r="M23" s="17">
        <v>700</v>
      </c>
      <c r="N23" s="17">
        <v>880.00000000000011</v>
      </c>
      <c r="O23" s="17">
        <v>0</v>
      </c>
      <c r="P23" s="17">
        <v>187</v>
      </c>
      <c r="Q23" s="22">
        <v>0</v>
      </c>
      <c r="R23" s="9">
        <v>3730.7868998274507</v>
      </c>
      <c r="S23" s="9">
        <v>880.00000000000011</v>
      </c>
      <c r="T23" s="9">
        <v>10</v>
      </c>
      <c r="U23" s="10">
        <v>4620.7868998274507</v>
      </c>
    </row>
    <row r="24" spans="1:21" ht="13.5">
      <c r="A24" s="3">
        <v>2024</v>
      </c>
      <c r="B24" s="21">
        <v>200</v>
      </c>
      <c r="C24" s="17">
        <v>2600</v>
      </c>
      <c r="D24" s="17">
        <v>10</v>
      </c>
      <c r="E24" s="17">
        <v>0</v>
      </c>
      <c r="F24" s="17">
        <v>0</v>
      </c>
      <c r="G24" s="17">
        <v>0</v>
      </c>
      <c r="H24" s="17">
        <v>63.769682452310548</v>
      </c>
      <c r="I24" s="17">
        <v>0</v>
      </c>
      <c r="J24" s="17">
        <v>0</v>
      </c>
      <c r="K24" s="17">
        <v>0</v>
      </c>
      <c r="L24" s="17">
        <v>0</v>
      </c>
      <c r="M24" s="17">
        <v>700</v>
      </c>
      <c r="N24" s="17">
        <v>890</v>
      </c>
      <c r="O24" s="17">
        <v>0</v>
      </c>
      <c r="P24" s="17">
        <v>190</v>
      </c>
      <c r="Q24" s="22">
        <v>0</v>
      </c>
      <c r="R24" s="9">
        <v>3753.7696824523105</v>
      </c>
      <c r="S24" s="9">
        <v>890</v>
      </c>
      <c r="T24" s="9">
        <v>10</v>
      </c>
      <c r="U24" s="10">
        <v>4653.76968245231</v>
      </c>
    </row>
    <row r="25" spans="1:21" ht="13.5">
      <c r="A25" s="3">
        <v>2025</v>
      </c>
      <c r="B25" s="21">
        <v>200</v>
      </c>
      <c r="C25" s="17">
        <v>2620</v>
      </c>
      <c r="D25" s="17">
        <v>10</v>
      </c>
      <c r="E25" s="17">
        <v>0</v>
      </c>
      <c r="F25" s="17">
        <v>0</v>
      </c>
      <c r="G25" s="17">
        <v>0</v>
      </c>
      <c r="H25" s="17">
        <v>64.102657010065457</v>
      </c>
      <c r="I25" s="17">
        <v>0</v>
      </c>
      <c r="J25" s="17">
        <v>0</v>
      </c>
      <c r="K25" s="17">
        <v>0</v>
      </c>
      <c r="L25" s="17">
        <v>0</v>
      </c>
      <c r="M25" s="17">
        <v>700</v>
      </c>
      <c r="N25" s="17">
        <v>910</v>
      </c>
      <c r="O25" s="17">
        <v>0</v>
      </c>
      <c r="P25" s="17">
        <v>191</v>
      </c>
      <c r="Q25" s="22">
        <v>0</v>
      </c>
      <c r="R25" s="9">
        <v>3775.1026570100653</v>
      </c>
      <c r="S25" s="9">
        <v>910</v>
      </c>
      <c r="T25" s="9">
        <v>10</v>
      </c>
      <c r="U25" s="10">
        <v>4695.1026570100657</v>
      </c>
    </row>
    <row r="26" spans="1:21" ht="14.25" customHeight="1">
      <c r="A26" s="3">
        <v>2026</v>
      </c>
      <c r="B26" s="21">
        <v>200</v>
      </c>
      <c r="C26" s="17">
        <v>2490</v>
      </c>
      <c r="D26" s="17">
        <v>10</v>
      </c>
      <c r="E26" s="17">
        <v>0</v>
      </c>
      <c r="F26" s="17">
        <v>0</v>
      </c>
      <c r="G26" s="17">
        <v>0</v>
      </c>
      <c r="H26" s="17">
        <v>64.456955839782864</v>
      </c>
      <c r="I26" s="17">
        <v>0</v>
      </c>
      <c r="J26" s="17">
        <v>0</v>
      </c>
      <c r="K26" s="17">
        <v>0</v>
      </c>
      <c r="L26" s="17">
        <v>0</v>
      </c>
      <c r="M26" s="17">
        <v>700</v>
      </c>
      <c r="N26" s="17">
        <v>919.99999999999989</v>
      </c>
      <c r="O26" s="17">
        <v>0</v>
      </c>
      <c r="P26" s="17">
        <v>189</v>
      </c>
      <c r="Q26" s="22">
        <v>0</v>
      </c>
      <c r="R26" s="9">
        <v>3643.4569558397829</v>
      </c>
      <c r="S26" s="9">
        <v>919.99999999999989</v>
      </c>
      <c r="T26" s="9">
        <v>10</v>
      </c>
      <c r="U26" s="10">
        <v>4573.4569558397825</v>
      </c>
    </row>
    <row r="27" spans="1:21" ht="14.25" customHeight="1">
      <c r="A27" s="3">
        <v>2027</v>
      </c>
      <c r="B27" s="21">
        <v>200</v>
      </c>
      <c r="C27" s="17">
        <v>2640</v>
      </c>
      <c r="D27" s="17">
        <v>10</v>
      </c>
      <c r="E27" s="17">
        <v>0</v>
      </c>
      <c r="F27" s="17">
        <v>0</v>
      </c>
      <c r="G27" s="17">
        <v>0</v>
      </c>
      <c r="H27" s="17">
        <v>64.966369003331067</v>
      </c>
      <c r="I27" s="17">
        <v>0</v>
      </c>
      <c r="J27" s="17">
        <v>0</v>
      </c>
      <c r="K27" s="17">
        <v>0</v>
      </c>
      <c r="L27" s="17">
        <v>0</v>
      </c>
      <c r="M27" s="17">
        <v>700</v>
      </c>
      <c r="N27" s="17">
        <v>930.00000000000011</v>
      </c>
      <c r="O27" s="17">
        <v>0</v>
      </c>
      <c r="P27" s="17">
        <v>180</v>
      </c>
      <c r="Q27" s="22">
        <v>0</v>
      </c>
      <c r="R27" s="9">
        <v>3784.9663690033312</v>
      </c>
      <c r="S27" s="9">
        <v>930.00000000000011</v>
      </c>
      <c r="T27" s="9">
        <v>10</v>
      </c>
      <c r="U27" s="10">
        <v>4724.9663690033312</v>
      </c>
    </row>
    <row r="28" spans="1:21" ht="13.5">
      <c r="A28" s="3">
        <v>2028</v>
      </c>
      <c r="B28" s="21">
        <v>200</v>
      </c>
      <c r="C28" s="17">
        <v>2670</v>
      </c>
      <c r="D28" s="17">
        <v>10</v>
      </c>
      <c r="E28" s="17">
        <v>0</v>
      </c>
      <c r="F28" s="17">
        <v>0</v>
      </c>
      <c r="G28" s="17">
        <v>0</v>
      </c>
      <c r="H28" s="17">
        <v>65.694237486317164</v>
      </c>
      <c r="I28" s="17">
        <v>0</v>
      </c>
      <c r="J28" s="17">
        <v>0</v>
      </c>
      <c r="K28" s="17">
        <v>0</v>
      </c>
      <c r="L28" s="17">
        <v>0</v>
      </c>
      <c r="M28" s="17">
        <v>700</v>
      </c>
      <c r="N28" s="17">
        <v>940</v>
      </c>
      <c r="O28" s="17">
        <v>0</v>
      </c>
      <c r="P28" s="17">
        <v>193</v>
      </c>
      <c r="Q28" s="22">
        <v>0</v>
      </c>
      <c r="R28" s="9">
        <v>3828.694237486317</v>
      </c>
      <c r="S28" s="9">
        <v>940</v>
      </c>
      <c r="T28" s="9">
        <v>10</v>
      </c>
      <c r="U28" s="10">
        <v>4778.6942374863174</v>
      </c>
    </row>
    <row r="29" spans="1:21" ht="13.5">
      <c r="A29" s="3">
        <v>2029</v>
      </c>
      <c r="B29" s="21">
        <v>200</v>
      </c>
      <c r="C29" s="17">
        <v>2720</v>
      </c>
      <c r="D29" s="17">
        <v>10</v>
      </c>
      <c r="E29" s="17">
        <v>0</v>
      </c>
      <c r="F29" s="17">
        <v>0</v>
      </c>
      <c r="G29" s="17">
        <v>0</v>
      </c>
      <c r="H29" s="17">
        <v>66.60312534462922</v>
      </c>
      <c r="I29" s="17">
        <v>0</v>
      </c>
      <c r="J29" s="17">
        <v>0</v>
      </c>
      <c r="K29" s="17">
        <v>0</v>
      </c>
      <c r="L29" s="17">
        <v>0</v>
      </c>
      <c r="M29" s="17">
        <v>700</v>
      </c>
      <c r="N29" s="17">
        <v>940</v>
      </c>
      <c r="O29" s="17">
        <v>0</v>
      </c>
      <c r="P29" s="17">
        <v>192</v>
      </c>
      <c r="Q29" s="22">
        <v>0</v>
      </c>
      <c r="R29" s="9">
        <v>3878.603125344629</v>
      </c>
      <c r="S29" s="9">
        <v>940</v>
      </c>
      <c r="T29" s="9">
        <v>10</v>
      </c>
      <c r="U29" s="10">
        <v>4828.603125344629</v>
      </c>
    </row>
    <row r="30" spans="1:21" ht="13.5">
      <c r="A30" s="4">
        <v>2030</v>
      </c>
      <c r="B30" s="18">
        <v>200</v>
      </c>
      <c r="C30" s="19">
        <v>2770</v>
      </c>
      <c r="D30" s="19">
        <v>10</v>
      </c>
      <c r="E30" s="19">
        <v>0</v>
      </c>
      <c r="F30" s="19">
        <v>0</v>
      </c>
      <c r="G30" s="19">
        <v>0</v>
      </c>
      <c r="H30" s="19">
        <v>66.742601879020881</v>
      </c>
      <c r="I30" s="19">
        <v>0</v>
      </c>
      <c r="J30" s="19">
        <v>0</v>
      </c>
      <c r="K30" s="19">
        <v>0</v>
      </c>
      <c r="L30" s="19">
        <v>0</v>
      </c>
      <c r="M30" s="19">
        <v>700</v>
      </c>
      <c r="N30" s="19">
        <v>950</v>
      </c>
      <c r="O30" s="19">
        <v>0</v>
      </c>
      <c r="P30" s="19">
        <v>192</v>
      </c>
      <c r="Q30" s="20">
        <v>0</v>
      </c>
      <c r="R30" s="11">
        <v>3928.7426018790211</v>
      </c>
      <c r="S30" s="11">
        <v>950</v>
      </c>
      <c r="T30" s="11">
        <v>10</v>
      </c>
      <c r="U30" s="12">
        <v>4888.7426018790211</v>
      </c>
    </row>
    <row r="31" spans="1:21">
      <c r="A31" s="58" t="s">
        <v>231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164</v>
      </c>
      <c r="B3" s="14" t="s">
        <v>125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239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239</v>
      </c>
      <c r="S16" s="9">
        <v>0</v>
      </c>
      <c r="T16" s="9">
        <v>0</v>
      </c>
      <c r="U16" s="10">
        <v>239</v>
      </c>
    </row>
    <row r="17" spans="1:21" ht="13.5">
      <c r="A17" s="3">
        <v>2017</v>
      </c>
      <c r="B17" s="21">
        <v>100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100</v>
      </c>
      <c r="S17" s="9">
        <v>0</v>
      </c>
      <c r="T17" s="9">
        <v>0</v>
      </c>
      <c r="U17" s="10">
        <v>100</v>
      </c>
    </row>
    <row r="18" spans="1:21" ht="13.5">
      <c r="A18" s="3">
        <v>2018</v>
      </c>
      <c r="B18" s="21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100</v>
      </c>
      <c r="S18" s="9">
        <v>0</v>
      </c>
      <c r="T18" s="9">
        <v>0</v>
      </c>
      <c r="U18" s="10">
        <v>100</v>
      </c>
    </row>
    <row r="19" spans="1:21" ht="13.5">
      <c r="A19" s="3">
        <v>2019</v>
      </c>
      <c r="B19" s="21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100</v>
      </c>
      <c r="S19" s="9">
        <v>0</v>
      </c>
      <c r="T19" s="9">
        <v>0</v>
      </c>
      <c r="U19" s="10">
        <v>100</v>
      </c>
    </row>
    <row r="20" spans="1:21" ht="13.5">
      <c r="A20" s="3">
        <v>2020</v>
      </c>
      <c r="B20" s="21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100</v>
      </c>
      <c r="S20" s="9">
        <v>0</v>
      </c>
      <c r="T20" s="9">
        <v>0</v>
      </c>
      <c r="U20" s="10">
        <v>100</v>
      </c>
    </row>
    <row r="21" spans="1:21" ht="13.5">
      <c r="A21" s="3">
        <v>2021</v>
      </c>
      <c r="B21" s="21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100</v>
      </c>
      <c r="S21" s="9">
        <v>0</v>
      </c>
      <c r="T21" s="9">
        <v>0</v>
      </c>
      <c r="U21" s="10">
        <v>100</v>
      </c>
    </row>
    <row r="22" spans="1:21" ht="13.5">
      <c r="A22" s="3">
        <v>2022</v>
      </c>
      <c r="B22" s="21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100</v>
      </c>
      <c r="S22" s="9">
        <v>0</v>
      </c>
      <c r="T22" s="9">
        <v>0</v>
      </c>
      <c r="U22" s="10">
        <v>100</v>
      </c>
    </row>
    <row r="23" spans="1:21" ht="13.5">
      <c r="A23" s="3">
        <v>2023</v>
      </c>
      <c r="B23" s="21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100</v>
      </c>
      <c r="S23" s="9">
        <v>0</v>
      </c>
      <c r="T23" s="9">
        <v>0</v>
      </c>
      <c r="U23" s="10">
        <v>100</v>
      </c>
    </row>
    <row r="24" spans="1:21" ht="13.5">
      <c r="A24" s="3">
        <v>2024</v>
      </c>
      <c r="B24" s="21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100</v>
      </c>
      <c r="S24" s="9">
        <v>0</v>
      </c>
      <c r="T24" s="9">
        <v>0</v>
      </c>
      <c r="U24" s="10">
        <v>100</v>
      </c>
    </row>
    <row r="25" spans="1:21" ht="13.5">
      <c r="A25" s="3">
        <v>2025</v>
      </c>
      <c r="B25" s="21">
        <v>100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100</v>
      </c>
      <c r="S25" s="9">
        <v>0</v>
      </c>
      <c r="T25" s="9">
        <v>0</v>
      </c>
      <c r="U25" s="10">
        <v>100</v>
      </c>
    </row>
    <row r="26" spans="1:21" ht="13.5">
      <c r="A26" s="3">
        <v>2026</v>
      </c>
      <c r="B26" s="21">
        <v>100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100</v>
      </c>
      <c r="S26" s="9">
        <v>0</v>
      </c>
      <c r="T26" s="9">
        <v>0</v>
      </c>
      <c r="U26" s="10">
        <v>100</v>
      </c>
    </row>
    <row r="27" spans="1:21" ht="13.5">
      <c r="A27" s="3">
        <v>2027</v>
      </c>
      <c r="B27" s="21">
        <v>100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100</v>
      </c>
      <c r="S27" s="9">
        <v>0</v>
      </c>
      <c r="T27" s="9">
        <v>0</v>
      </c>
      <c r="U27" s="10">
        <v>100</v>
      </c>
    </row>
    <row r="28" spans="1:21" ht="13.5">
      <c r="A28" s="3">
        <v>2028</v>
      </c>
      <c r="B28" s="21">
        <v>100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100</v>
      </c>
      <c r="S28" s="9">
        <v>0</v>
      </c>
      <c r="T28" s="9">
        <v>0</v>
      </c>
      <c r="U28" s="10">
        <v>100</v>
      </c>
    </row>
    <row r="29" spans="1:21" ht="13.5">
      <c r="A29" s="3">
        <v>2029</v>
      </c>
      <c r="B29" s="21">
        <v>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100</v>
      </c>
      <c r="S29" s="9">
        <v>0</v>
      </c>
      <c r="T29" s="9">
        <v>0</v>
      </c>
      <c r="U29" s="10">
        <v>100</v>
      </c>
    </row>
    <row r="30" spans="1:21" ht="13.5">
      <c r="A30" s="4">
        <v>2030</v>
      </c>
      <c r="B30" s="18">
        <v>100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100</v>
      </c>
      <c r="S30" s="11">
        <v>0</v>
      </c>
      <c r="T30" s="11">
        <v>0</v>
      </c>
      <c r="U30" s="12">
        <v>100</v>
      </c>
    </row>
    <row r="31" spans="1:21">
      <c r="A31" s="58" t="s">
        <v>220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1</v>
      </c>
      <c r="B1" s="14" t="s">
        <v>0</v>
      </c>
    </row>
    <row r="2" spans="1:21">
      <c r="A2" s="15" t="s">
        <v>22</v>
      </c>
      <c r="B2" s="14" t="s">
        <v>201</v>
      </c>
    </row>
    <row r="3" spans="1:21">
      <c r="A3" s="16" t="s">
        <v>25</v>
      </c>
      <c r="B3" s="14" t="s">
        <v>30</v>
      </c>
    </row>
    <row r="4" spans="1:21" ht="15" customHeight="1">
      <c r="A4" s="16" t="s">
        <v>33</v>
      </c>
      <c r="B4" s="14" t="s">
        <v>34</v>
      </c>
    </row>
    <row r="7" spans="1:21" ht="15" hidden="1" customHeight="1"/>
    <row r="8" spans="1:21" ht="15" hidden="1" customHeight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9"/>
      <c r="T11" s="9"/>
      <c r="U11" s="10"/>
    </row>
    <row r="12" spans="1:21" ht="13.5" hidden="1">
      <c r="A12" s="3">
        <v>2012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9"/>
      <c r="T12" s="9"/>
      <c r="U12" s="10"/>
    </row>
    <row r="13" spans="1:21" ht="13.5" hidden="1">
      <c r="A13" s="3">
        <v>2013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9"/>
      <c r="T13" s="9"/>
      <c r="U13" s="10"/>
    </row>
    <row r="14" spans="1:21" ht="13.5" hidden="1">
      <c r="A14" s="3">
        <v>2014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9"/>
      <c r="T14" s="9"/>
      <c r="U14" s="10"/>
    </row>
    <row r="15" spans="1:21" ht="13.5" hidden="1">
      <c r="A15" s="3">
        <v>2015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9"/>
      <c r="T15" s="9"/>
      <c r="U15" s="10"/>
    </row>
    <row r="16" spans="1:21" ht="13.5">
      <c r="A16" s="3">
        <v>2016</v>
      </c>
      <c r="B16" s="5">
        <v>49344</v>
      </c>
      <c r="C16" s="5">
        <v>0</v>
      </c>
      <c r="D16" s="5">
        <v>8076</v>
      </c>
      <c r="E16" s="5">
        <v>447</v>
      </c>
      <c r="F16" s="5">
        <v>0</v>
      </c>
      <c r="G16" s="5">
        <v>4417</v>
      </c>
      <c r="H16" s="5">
        <v>4043</v>
      </c>
      <c r="I16" s="5">
        <v>0</v>
      </c>
      <c r="J16" s="5">
        <v>1073</v>
      </c>
      <c r="K16" s="5">
        <v>969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4550</v>
      </c>
      <c r="R16" s="9">
        <v>55429</v>
      </c>
      <c r="S16" s="9">
        <v>4997</v>
      </c>
      <c r="T16" s="9">
        <v>12493</v>
      </c>
      <c r="U16" s="10">
        <v>72919</v>
      </c>
    </row>
    <row r="17" spans="1:21" ht="13.5">
      <c r="A17" s="3">
        <v>2017</v>
      </c>
      <c r="B17" s="5">
        <v>50400</v>
      </c>
      <c r="C17" s="5">
        <v>0</v>
      </c>
      <c r="D17" s="5">
        <v>8300</v>
      </c>
      <c r="E17" s="5">
        <v>480</v>
      </c>
      <c r="F17" s="5">
        <v>0</v>
      </c>
      <c r="G17" s="5">
        <v>3195</v>
      </c>
      <c r="H17" s="5">
        <v>4078</v>
      </c>
      <c r="I17" s="5">
        <v>0</v>
      </c>
      <c r="J17" s="5">
        <v>1150</v>
      </c>
      <c r="K17" s="5">
        <v>1200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4600</v>
      </c>
      <c r="R17" s="9">
        <v>56828</v>
      </c>
      <c r="S17" s="9">
        <v>5080</v>
      </c>
      <c r="T17" s="9">
        <v>11495</v>
      </c>
      <c r="U17" s="10">
        <v>73403</v>
      </c>
    </row>
    <row r="18" spans="1:21" ht="13.5">
      <c r="A18" s="3">
        <v>2018</v>
      </c>
      <c r="B18" s="5">
        <v>51900</v>
      </c>
      <c r="C18" s="5">
        <v>0</v>
      </c>
      <c r="D18" s="5">
        <v>8400</v>
      </c>
      <c r="E18" s="5">
        <v>470</v>
      </c>
      <c r="F18" s="5">
        <v>0</v>
      </c>
      <c r="G18" s="5">
        <v>3231</v>
      </c>
      <c r="H18" s="5">
        <v>4085</v>
      </c>
      <c r="I18" s="5">
        <v>0</v>
      </c>
      <c r="J18" s="5">
        <v>1140</v>
      </c>
      <c r="K18" s="5">
        <v>1300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4700</v>
      </c>
      <c r="R18" s="9">
        <v>58425</v>
      </c>
      <c r="S18" s="9">
        <v>5170</v>
      </c>
      <c r="T18" s="9">
        <v>11631</v>
      </c>
      <c r="U18" s="10">
        <v>75226</v>
      </c>
    </row>
    <row r="19" spans="1:21" ht="13.5">
      <c r="A19" s="3">
        <v>2019</v>
      </c>
      <c r="B19" s="5">
        <v>54000</v>
      </c>
      <c r="C19" s="5">
        <v>0</v>
      </c>
      <c r="D19" s="5">
        <v>8700</v>
      </c>
      <c r="E19" s="5">
        <v>470</v>
      </c>
      <c r="F19" s="5">
        <v>0</v>
      </c>
      <c r="G19" s="5">
        <v>3277</v>
      </c>
      <c r="H19" s="5">
        <v>4109</v>
      </c>
      <c r="I19" s="5">
        <v>0</v>
      </c>
      <c r="J19" s="5">
        <v>1140</v>
      </c>
      <c r="K19" s="5">
        <v>1300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4700</v>
      </c>
      <c r="R19" s="9">
        <v>60549</v>
      </c>
      <c r="S19" s="9">
        <v>5170</v>
      </c>
      <c r="T19" s="9">
        <v>11977</v>
      </c>
      <c r="U19" s="10">
        <v>77696</v>
      </c>
    </row>
    <row r="20" spans="1:21" ht="13.5">
      <c r="A20" s="3">
        <v>2020</v>
      </c>
      <c r="B20" s="5">
        <v>55900</v>
      </c>
      <c r="C20" s="5">
        <v>0</v>
      </c>
      <c r="D20" s="5">
        <v>8800</v>
      </c>
      <c r="E20" s="5">
        <v>480</v>
      </c>
      <c r="F20" s="5">
        <v>0</v>
      </c>
      <c r="G20" s="5">
        <v>3336</v>
      </c>
      <c r="H20" s="5">
        <v>4161</v>
      </c>
      <c r="I20" s="5">
        <v>0</v>
      </c>
      <c r="J20" s="5">
        <v>1130</v>
      </c>
      <c r="K20" s="5">
        <v>1300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4700</v>
      </c>
      <c r="R20" s="9">
        <v>62491</v>
      </c>
      <c r="S20" s="9">
        <v>5180</v>
      </c>
      <c r="T20" s="9">
        <v>12136</v>
      </c>
      <c r="U20" s="10">
        <v>79807</v>
      </c>
    </row>
    <row r="21" spans="1:21" ht="13.5">
      <c r="A21" s="3">
        <v>2021</v>
      </c>
      <c r="B21" s="5">
        <v>56300</v>
      </c>
      <c r="C21" s="5">
        <v>0</v>
      </c>
      <c r="D21" s="5">
        <v>9100</v>
      </c>
      <c r="E21" s="5">
        <v>470</v>
      </c>
      <c r="F21" s="5">
        <v>0</v>
      </c>
      <c r="G21" s="5">
        <v>3414</v>
      </c>
      <c r="H21" s="5">
        <v>4217</v>
      </c>
      <c r="I21" s="5">
        <v>0</v>
      </c>
      <c r="J21" s="5">
        <v>1130</v>
      </c>
      <c r="K21" s="5">
        <v>1300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4700</v>
      </c>
      <c r="R21" s="9">
        <v>62947</v>
      </c>
      <c r="S21" s="9">
        <v>5170</v>
      </c>
      <c r="T21" s="9">
        <v>12514</v>
      </c>
      <c r="U21" s="10">
        <v>80631</v>
      </c>
    </row>
    <row r="22" spans="1:21" ht="13.5">
      <c r="A22" s="3">
        <v>2022</v>
      </c>
      <c r="B22" s="5">
        <v>57100</v>
      </c>
      <c r="C22" s="5">
        <v>0</v>
      </c>
      <c r="D22" s="5">
        <v>9300</v>
      </c>
      <c r="E22" s="5">
        <v>470</v>
      </c>
      <c r="F22" s="5">
        <v>0</v>
      </c>
      <c r="G22" s="5">
        <v>3501</v>
      </c>
      <c r="H22" s="5">
        <v>4277</v>
      </c>
      <c r="I22" s="5">
        <v>0</v>
      </c>
      <c r="J22" s="5">
        <v>1130</v>
      </c>
      <c r="K22" s="5">
        <v>1300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4700</v>
      </c>
      <c r="R22" s="9">
        <v>63807</v>
      </c>
      <c r="S22" s="9">
        <v>5170</v>
      </c>
      <c r="T22" s="9">
        <v>12801</v>
      </c>
      <c r="U22" s="10">
        <v>81778</v>
      </c>
    </row>
    <row r="23" spans="1:21" ht="13.5">
      <c r="A23" s="3">
        <v>2023</v>
      </c>
      <c r="B23" s="5">
        <v>58100</v>
      </c>
      <c r="C23" s="5">
        <v>0</v>
      </c>
      <c r="D23" s="5">
        <v>9500</v>
      </c>
      <c r="E23" s="5">
        <v>480</v>
      </c>
      <c r="F23" s="5">
        <v>0</v>
      </c>
      <c r="G23" s="5">
        <v>3553</v>
      </c>
      <c r="H23" s="5">
        <v>4341</v>
      </c>
      <c r="I23" s="5">
        <v>0</v>
      </c>
      <c r="J23" s="5">
        <v>1130</v>
      </c>
      <c r="K23" s="5">
        <v>1300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4700</v>
      </c>
      <c r="R23" s="9">
        <v>64871</v>
      </c>
      <c r="S23" s="9">
        <v>5180</v>
      </c>
      <c r="T23" s="9">
        <v>13053</v>
      </c>
      <c r="U23" s="10">
        <v>83104</v>
      </c>
    </row>
    <row r="24" spans="1:21" ht="13.5">
      <c r="A24" s="3">
        <v>2024</v>
      </c>
      <c r="B24" s="5">
        <v>59000</v>
      </c>
      <c r="C24" s="5">
        <v>0</v>
      </c>
      <c r="D24" s="5">
        <v>9700</v>
      </c>
      <c r="E24" s="5">
        <v>480</v>
      </c>
      <c r="F24" s="5">
        <v>0</v>
      </c>
      <c r="G24" s="5">
        <v>3594</v>
      </c>
      <c r="H24" s="5">
        <v>4393</v>
      </c>
      <c r="I24" s="5">
        <v>0</v>
      </c>
      <c r="J24" s="5">
        <v>1140</v>
      </c>
      <c r="K24" s="5">
        <v>1000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4700</v>
      </c>
      <c r="R24" s="9">
        <v>65533</v>
      </c>
      <c r="S24" s="9">
        <v>5180</v>
      </c>
      <c r="T24" s="9">
        <v>13294</v>
      </c>
      <c r="U24" s="10">
        <v>84007</v>
      </c>
    </row>
    <row r="25" spans="1:21" ht="13.5">
      <c r="A25" s="3">
        <v>2025</v>
      </c>
      <c r="B25" s="49">
        <v>59700</v>
      </c>
      <c r="C25" s="5">
        <v>0</v>
      </c>
      <c r="D25" s="5">
        <v>9700</v>
      </c>
      <c r="E25" s="5">
        <v>470</v>
      </c>
      <c r="F25" s="5">
        <v>0</v>
      </c>
      <c r="G25" s="5">
        <v>3623</v>
      </c>
      <c r="H25" s="5">
        <v>4420</v>
      </c>
      <c r="I25" s="5">
        <v>0</v>
      </c>
      <c r="J25" s="5">
        <v>1140</v>
      </c>
      <c r="K25" s="5">
        <v>600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0">
        <v>4700</v>
      </c>
      <c r="R25" s="9">
        <v>65860</v>
      </c>
      <c r="S25" s="9">
        <v>5170</v>
      </c>
      <c r="T25" s="9">
        <v>13323</v>
      </c>
      <c r="U25" s="10">
        <v>84353</v>
      </c>
    </row>
    <row r="26" spans="1:21" ht="13.5">
      <c r="A26" s="3">
        <v>2026</v>
      </c>
      <c r="B26" s="5">
        <v>59700</v>
      </c>
      <c r="C26" s="5">
        <v>0</v>
      </c>
      <c r="D26" s="5">
        <v>9800</v>
      </c>
      <c r="E26" s="5">
        <v>450</v>
      </c>
      <c r="F26" s="5">
        <v>0</v>
      </c>
      <c r="G26" s="5">
        <v>3654</v>
      </c>
      <c r="H26" s="5">
        <v>4435</v>
      </c>
      <c r="I26" s="5">
        <v>0</v>
      </c>
      <c r="J26" s="5">
        <v>1140</v>
      </c>
      <c r="K26" s="5">
        <v>300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4700</v>
      </c>
      <c r="R26" s="9">
        <v>65575</v>
      </c>
      <c r="S26" s="9">
        <v>5150</v>
      </c>
      <c r="T26" s="9">
        <v>13454</v>
      </c>
      <c r="U26" s="10">
        <v>84179</v>
      </c>
    </row>
    <row r="27" spans="1:21" ht="13.5">
      <c r="A27" s="3">
        <v>2027</v>
      </c>
      <c r="B27" s="5">
        <v>59700</v>
      </c>
      <c r="C27" s="5">
        <v>0</v>
      </c>
      <c r="D27" s="5">
        <v>9700</v>
      </c>
      <c r="E27" s="5">
        <v>440</v>
      </c>
      <c r="F27" s="5">
        <v>0</v>
      </c>
      <c r="G27" s="5">
        <v>3681</v>
      </c>
      <c r="H27" s="5">
        <v>4438</v>
      </c>
      <c r="I27" s="5">
        <v>0</v>
      </c>
      <c r="J27" s="5">
        <v>1140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4700</v>
      </c>
      <c r="R27" s="9">
        <v>65278</v>
      </c>
      <c r="S27" s="9">
        <v>5140</v>
      </c>
      <c r="T27" s="9">
        <v>13381</v>
      </c>
      <c r="U27" s="10">
        <v>83799</v>
      </c>
    </row>
    <row r="28" spans="1:21" ht="13.5">
      <c r="A28" s="3">
        <v>2028</v>
      </c>
      <c r="B28" s="5">
        <v>59700</v>
      </c>
      <c r="C28" s="5">
        <v>0</v>
      </c>
      <c r="D28" s="5">
        <v>9700</v>
      </c>
      <c r="E28" s="5">
        <v>430</v>
      </c>
      <c r="F28" s="5">
        <v>0</v>
      </c>
      <c r="G28" s="5">
        <v>3695</v>
      </c>
      <c r="H28" s="5">
        <v>4428</v>
      </c>
      <c r="I28" s="5">
        <v>0</v>
      </c>
      <c r="J28" s="5">
        <v>1140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4700</v>
      </c>
      <c r="R28" s="9">
        <v>65268</v>
      </c>
      <c r="S28" s="9">
        <v>5130</v>
      </c>
      <c r="T28" s="9">
        <v>13395</v>
      </c>
      <c r="U28" s="10">
        <v>83793</v>
      </c>
    </row>
    <row r="29" spans="1:21" ht="13.5">
      <c r="A29" s="3">
        <v>2029</v>
      </c>
      <c r="B29" s="5">
        <v>59700</v>
      </c>
      <c r="C29" s="5">
        <v>0</v>
      </c>
      <c r="D29" s="5">
        <v>9500</v>
      </c>
      <c r="E29" s="5">
        <v>410</v>
      </c>
      <c r="F29" s="5">
        <v>0</v>
      </c>
      <c r="G29" s="5">
        <v>3710</v>
      </c>
      <c r="H29" s="5">
        <v>4405</v>
      </c>
      <c r="I29" s="5">
        <v>0</v>
      </c>
      <c r="J29" s="5">
        <v>1130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4700</v>
      </c>
      <c r="R29" s="9">
        <v>65235</v>
      </c>
      <c r="S29" s="9">
        <v>5110</v>
      </c>
      <c r="T29" s="9">
        <v>13210</v>
      </c>
      <c r="U29" s="10">
        <v>83555</v>
      </c>
    </row>
    <row r="30" spans="1:21" ht="13.5">
      <c r="A30" s="4">
        <v>2030</v>
      </c>
      <c r="B30" s="6">
        <v>59700</v>
      </c>
      <c r="C30" s="7">
        <v>0</v>
      </c>
      <c r="D30" s="7">
        <v>9500</v>
      </c>
      <c r="E30" s="7">
        <v>400</v>
      </c>
      <c r="F30" s="7">
        <v>0</v>
      </c>
      <c r="G30" s="7">
        <v>3715</v>
      </c>
      <c r="H30" s="7">
        <v>4372</v>
      </c>
      <c r="I30" s="7">
        <v>0</v>
      </c>
      <c r="J30" s="7">
        <v>1120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8">
        <v>4700</v>
      </c>
      <c r="R30" s="11">
        <v>65192</v>
      </c>
      <c r="S30" s="11">
        <v>5100</v>
      </c>
      <c r="T30" s="11">
        <v>13215</v>
      </c>
      <c r="U30" s="12">
        <v>83507</v>
      </c>
    </row>
    <row r="31" spans="1:21">
      <c r="A31" s="58" t="s">
        <v>227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166</v>
      </c>
      <c r="B3" s="14" t="s">
        <v>127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81731</v>
      </c>
      <c r="C16" s="17">
        <v>7431</v>
      </c>
      <c r="D16" s="17">
        <v>5557</v>
      </c>
      <c r="E16" s="17">
        <v>1453</v>
      </c>
      <c r="F16" s="17">
        <v>1404</v>
      </c>
      <c r="G16" s="17">
        <v>1858</v>
      </c>
      <c r="H16" s="17">
        <v>8264</v>
      </c>
      <c r="I16" s="17">
        <v>2131</v>
      </c>
      <c r="J16" s="17">
        <v>29689</v>
      </c>
      <c r="K16" s="17">
        <v>62299</v>
      </c>
      <c r="L16" s="17">
        <v>12238</v>
      </c>
      <c r="M16" s="17">
        <v>1394</v>
      </c>
      <c r="N16" s="17">
        <v>6218</v>
      </c>
      <c r="O16" s="17">
        <v>3417</v>
      </c>
      <c r="P16" s="17">
        <v>5409</v>
      </c>
      <c r="Q16" s="22">
        <v>4169</v>
      </c>
      <c r="R16" s="9">
        <v>208455</v>
      </c>
      <c r="S16" s="9">
        <v>17388</v>
      </c>
      <c r="T16" s="9">
        <v>8819</v>
      </c>
      <c r="U16" s="10">
        <v>234662</v>
      </c>
    </row>
    <row r="17" spans="1:21" ht="13.5">
      <c r="A17" s="3">
        <v>2017</v>
      </c>
      <c r="B17" s="21">
        <v>81200</v>
      </c>
      <c r="C17" s="17">
        <v>7070</v>
      </c>
      <c r="D17" s="17">
        <v>5300</v>
      </c>
      <c r="E17" s="17">
        <v>1800</v>
      </c>
      <c r="F17" s="17">
        <v>1321</v>
      </c>
      <c r="G17" s="17">
        <v>2027</v>
      </c>
      <c r="H17" s="17">
        <v>7931.1826817392548</v>
      </c>
      <c r="I17" s="17">
        <v>2150</v>
      </c>
      <c r="J17" s="17">
        <v>29060</v>
      </c>
      <c r="K17" s="17">
        <v>62000</v>
      </c>
      <c r="L17" s="17">
        <v>12100</v>
      </c>
      <c r="M17" s="17">
        <v>1300</v>
      </c>
      <c r="N17" s="17">
        <v>6400</v>
      </c>
      <c r="O17" s="17">
        <v>3400</v>
      </c>
      <c r="P17" s="17">
        <v>5388</v>
      </c>
      <c r="Q17" s="22">
        <v>4100</v>
      </c>
      <c r="R17" s="9">
        <v>206049.18268173927</v>
      </c>
      <c r="S17" s="9">
        <v>17850</v>
      </c>
      <c r="T17" s="9">
        <v>8648</v>
      </c>
      <c r="U17" s="10">
        <v>232547.18268173927</v>
      </c>
    </row>
    <row r="18" spans="1:21" ht="13.5">
      <c r="A18" s="3">
        <v>2018</v>
      </c>
      <c r="B18" s="21">
        <v>79800</v>
      </c>
      <c r="C18" s="17">
        <v>7020</v>
      </c>
      <c r="D18" s="17">
        <v>5300</v>
      </c>
      <c r="E18" s="17">
        <v>2600</v>
      </c>
      <c r="F18" s="17">
        <v>1321</v>
      </c>
      <c r="G18" s="17">
        <v>2108</v>
      </c>
      <c r="H18" s="17">
        <v>7838.8766782504918</v>
      </c>
      <c r="I18" s="17">
        <v>2220</v>
      </c>
      <c r="J18" s="17">
        <v>30580</v>
      </c>
      <c r="K18" s="17">
        <v>62800</v>
      </c>
      <c r="L18" s="17">
        <v>12200</v>
      </c>
      <c r="M18" s="17">
        <v>1200</v>
      </c>
      <c r="N18" s="17">
        <v>6400</v>
      </c>
      <c r="O18" s="17">
        <v>3500</v>
      </c>
      <c r="P18" s="17">
        <v>5155</v>
      </c>
      <c r="Q18" s="22">
        <v>4200</v>
      </c>
      <c r="R18" s="9">
        <v>206593.8766782505</v>
      </c>
      <c r="S18" s="9">
        <v>18920</v>
      </c>
      <c r="T18" s="9">
        <v>8729</v>
      </c>
      <c r="U18" s="10">
        <v>234242.8766782505</v>
      </c>
    </row>
    <row r="19" spans="1:21" ht="13.5">
      <c r="A19" s="3">
        <v>2019</v>
      </c>
      <c r="B19" s="21">
        <v>76600</v>
      </c>
      <c r="C19" s="17">
        <v>6850</v>
      </c>
      <c r="D19" s="17">
        <v>5500</v>
      </c>
      <c r="E19" s="17">
        <v>2300</v>
      </c>
      <c r="F19" s="17">
        <v>1288</v>
      </c>
      <c r="G19" s="17">
        <v>2128</v>
      </c>
      <c r="H19" s="17">
        <v>7689.5771594159351</v>
      </c>
      <c r="I19" s="17">
        <v>2290</v>
      </c>
      <c r="J19" s="17">
        <v>28880</v>
      </c>
      <c r="K19" s="17">
        <v>62200</v>
      </c>
      <c r="L19" s="17">
        <v>11800</v>
      </c>
      <c r="M19" s="17">
        <v>1200</v>
      </c>
      <c r="N19" s="17">
        <v>6800</v>
      </c>
      <c r="O19" s="17">
        <v>3500</v>
      </c>
      <c r="P19" s="17">
        <v>5054</v>
      </c>
      <c r="Q19" s="22">
        <v>4300</v>
      </c>
      <c r="R19" s="9">
        <v>200273.57715941593</v>
      </c>
      <c r="S19" s="9">
        <v>19190</v>
      </c>
      <c r="T19" s="9">
        <v>8916</v>
      </c>
      <c r="U19" s="10">
        <v>228379.57715941593</v>
      </c>
    </row>
    <row r="20" spans="1:21" ht="13.5">
      <c r="A20" s="3">
        <v>2020</v>
      </c>
      <c r="B20" s="21">
        <v>75900</v>
      </c>
      <c r="C20" s="17">
        <v>6670</v>
      </c>
      <c r="D20" s="17">
        <v>5700</v>
      </c>
      <c r="E20" s="17">
        <v>2100</v>
      </c>
      <c r="F20" s="17">
        <v>1317</v>
      </c>
      <c r="G20" s="17">
        <v>2131</v>
      </c>
      <c r="H20" s="17">
        <v>7492.8099841060121</v>
      </c>
      <c r="I20" s="17">
        <v>2290</v>
      </c>
      <c r="J20" s="17">
        <v>27020</v>
      </c>
      <c r="K20" s="17">
        <v>61900</v>
      </c>
      <c r="L20" s="17">
        <v>11400</v>
      </c>
      <c r="M20" s="17">
        <v>1200</v>
      </c>
      <c r="N20" s="17">
        <v>6900</v>
      </c>
      <c r="O20" s="17">
        <v>3400</v>
      </c>
      <c r="P20" s="17">
        <v>4863</v>
      </c>
      <c r="Q20" s="22">
        <v>4300</v>
      </c>
      <c r="R20" s="9">
        <v>196445.80998410602</v>
      </c>
      <c r="S20" s="9">
        <v>18990</v>
      </c>
      <c r="T20" s="9">
        <v>9148</v>
      </c>
      <c r="U20" s="10">
        <v>224583.80998410602</v>
      </c>
    </row>
    <row r="21" spans="1:21" ht="13.5">
      <c r="A21" s="3">
        <v>2021</v>
      </c>
      <c r="B21" s="21">
        <v>76400</v>
      </c>
      <c r="C21" s="17">
        <v>6490</v>
      </c>
      <c r="D21" s="17">
        <v>6000</v>
      </c>
      <c r="E21" s="17">
        <v>2000</v>
      </c>
      <c r="F21" s="17">
        <v>1309</v>
      </c>
      <c r="G21" s="17">
        <v>2141</v>
      </c>
      <c r="H21" s="17">
        <v>7315.7734056193322</v>
      </c>
      <c r="I21" s="17">
        <v>2300</v>
      </c>
      <c r="J21" s="17">
        <v>26330</v>
      </c>
      <c r="K21" s="17">
        <v>61200</v>
      </c>
      <c r="L21" s="17">
        <v>10800</v>
      </c>
      <c r="M21" s="17">
        <v>1200</v>
      </c>
      <c r="N21" s="17">
        <v>7000</v>
      </c>
      <c r="O21" s="17">
        <v>3400</v>
      </c>
      <c r="P21" s="17">
        <v>4679</v>
      </c>
      <c r="Q21" s="22">
        <v>4300</v>
      </c>
      <c r="R21" s="9">
        <v>194414.77340561931</v>
      </c>
      <c r="S21" s="9">
        <v>19000</v>
      </c>
      <c r="T21" s="9">
        <v>9450</v>
      </c>
      <c r="U21" s="10">
        <v>222864.77340561931</v>
      </c>
    </row>
    <row r="22" spans="1:21" ht="13.5">
      <c r="A22" s="3">
        <v>2022</v>
      </c>
      <c r="B22" s="21">
        <v>75400</v>
      </c>
      <c r="C22" s="17">
        <v>6340</v>
      </c>
      <c r="D22" s="17">
        <v>6200</v>
      </c>
      <c r="E22" s="17">
        <v>1900</v>
      </c>
      <c r="F22" s="17">
        <v>1305</v>
      </c>
      <c r="G22" s="17">
        <v>2139</v>
      </c>
      <c r="H22" s="17">
        <v>7154.8359596580112</v>
      </c>
      <c r="I22" s="17">
        <v>2290</v>
      </c>
      <c r="J22" s="17">
        <v>25760</v>
      </c>
      <c r="K22" s="17">
        <v>60500</v>
      </c>
      <c r="L22" s="17">
        <v>10300</v>
      </c>
      <c r="M22" s="17">
        <v>1100</v>
      </c>
      <c r="N22" s="17">
        <v>7000</v>
      </c>
      <c r="O22" s="17">
        <v>3400</v>
      </c>
      <c r="P22" s="17">
        <v>4551</v>
      </c>
      <c r="Q22" s="22">
        <v>4300</v>
      </c>
      <c r="R22" s="9">
        <v>191105.83595965803</v>
      </c>
      <c r="S22" s="9">
        <v>18890</v>
      </c>
      <c r="T22" s="9">
        <v>9644</v>
      </c>
      <c r="U22" s="10">
        <v>219639.83595965803</v>
      </c>
    </row>
    <row r="23" spans="1:21" ht="13.5">
      <c r="A23" s="3">
        <v>2023</v>
      </c>
      <c r="B23" s="21">
        <v>74100</v>
      </c>
      <c r="C23" s="17">
        <v>6260</v>
      </c>
      <c r="D23" s="17">
        <v>6400</v>
      </c>
      <c r="E23" s="17">
        <v>1900</v>
      </c>
      <c r="F23" s="17">
        <v>1316</v>
      </c>
      <c r="G23" s="17">
        <v>2144</v>
      </c>
      <c r="H23" s="17">
        <v>7053.2627179016381</v>
      </c>
      <c r="I23" s="17">
        <v>2290</v>
      </c>
      <c r="J23" s="17">
        <v>25170</v>
      </c>
      <c r="K23" s="17">
        <v>59600</v>
      </c>
      <c r="L23" s="17">
        <v>10200</v>
      </c>
      <c r="M23" s="17">
        <v>1100</v>
      </c>
      <c r="N23" s="17">
        <v>7100</v>
      </c>
      <c r="O23" s="17">
        <v>3400</v>
      </c>
      <c r="P23" s="17">
        <v>4493</v>
      </c>
      <c r="Q23" s="22">
        <v>4300</v>
      </c>
      <c r="R23" s="9">
        <v>187976.26271790164</v>
      </c>
      <c r="S23" s="9">
        <v>18990</v>
      </c>
      <c r="T23" s="9">
        <v>9860</v>
      </c>
      <c r="U23" s="10">
        <v>216826.26271790164</v>
      </c>
    </row>
    <row r="24" spans="1:21" ht="13.5">
      <c r="A24" s="3">
        <v>2024</v>
      </c>
      <c r="B24" s="21">
        <v>72700</v>
      </c>
      <c r="C24" s="17">
        <v>6230</v>
      </c>
      <c r="D24" s="17">
        <v>6700</v>
      </c>
      <c r="E24" s="17">
        <v>1900</v>
      </c>
      <c r="F24" s="17">
        <v>1335</v>
      </c>
      <c r="G24" s="17">
        <v>2150</v>
      </c>
      <c r="H24" s="17">
        <v>6993.2735139065489</v>
      </c>
      <c r="I24" s="17">
        <v>2280</v>
      </c>
      <c r="J24" s="17">
        <v>24730</v>
      </c>
      <c r="K24" s="17">
        <v>58900</v>
      </c>
      <c r="L24" s="17">
        <v>10200</v>
      </c>
      <c r="M24" s="17">
        <v>1100</v>
      </c>
      <c r="N24" s="17">
        <v>7100</v>
      </c>
      <c r="O24" s="17">
        <v>3300</v>
      </c>
      <c r="P24" s="17">
        <v>4518</v>
      </c>
      <c r="Q24" s="22">
        <v>4300</v>
      </c>
      <c r="R24" s="9">
        <v>185371.27351390655</v>
      </c>
      <c r="S24" s="9">
        <v>18880</v>
      </c>
      <c r="T24" s="9">
        <v>10185</v>
      </c>
      <c r="U24" s="10">
        <v>214436.27351390655</v>
      </c>
    </row>
    <row r="25" spans="1:21" ht="13.5">
      <c r="A25" s="3">
        <v>2025</v>
      </c>
      <c r="B25" s="21">
        <v>72900</v>
      </c>
      <c r="C25" s="17">
        <v>6280</v>
      </c>
      <c r="D25" s="17">
        <v>6900</v>
      </c>
      <c r="E25" s="17">
        <v>1900</v>
      </c>
      <c r="F25" s="17">
        <v>1349</v>
      </c>
      <c r="G25" s="17">
        <v>2146</v>
      </c>
      <c r="H25" s="17">
        <v>6978.6398981304883</v>
      </c>
      <c r="I25" s="17">
        <v>2290</v>
      </c>
      <c r="J25" s="17">
        <v>24530</v>
      </c>
      <c r="K25" s="17">
        <v>59200</v>
      </c>
      <c r="L25" s="17">
        <v>10300</v>
      </c>
      <c r="M25" s="17">
        <v>1000</v>
      </c>
      <c r="N25" s="17">
        <v>7100</v>
      </c>
      <c r="O25" s="17">
        <v>3300</v>
      </c>
      <c r="P25" s="17">
        <v>4561</v>
      </c>
      <c r="Q25" s="22">
        <v>4300</v>
      </c>
      <c r="R25" s="9">
        <v>185749.6398981305</v>
      </c>
      <c r="S25" s="9">
        <v>18890</v>
      </c>
      <c r="T25" s="9">
        <v>10395</v>
      </c>
      <c r="U25" s="10">
        <v>215034.6398981305</v>
      </c>
    </row>
    <row r="26" spans="1:21" ht="12.75" customHeight="1">
      <c r="A26" s="3">
        <v>2026</v>
      </c>
      <c r="B26" s="21">
        <v>72900</v>
      </c>
      <c r="C26" s="17">
        <v>6190</v>
      </c>
      <c r="D26" s="17">
        <v>7100</v>
      </c>
      <c r="E26" s="17">
        <v>1900</v>
      </c>
      <c r="F26" s="17">
        <v>1356</v>
      </c>
      <c r="G26" s="17">
        <v>2141</v>
      </c>
      <c r="H26" s="17">
        <v>6999.9114427121849</v>
      </c>
      <c r="I26" s="17">
        <v>2320</v>
      </c>
      <c r="J26" s="17">
        <v>24340</v>
      </c>
      <c r="K26" s="17">
        <v>59400</v>
      </c>
      <c r="L26" s="17">
        <v>10400</v>
      </c>
      <c r="M26" s="17">
        <v>1000</v>
      </c>
      <c r="N26" s="17">
        <v>7100</v>
      </c>
      <c r="O26" s="17">
        <v>3300</v>
      </c>
      <c r="P26" s="17">
        <v>4563</v>
      </c>
      <c r="Q26" s="22">
        <v>4400</v>
      </c>
      <c r="R26" s="9">
        <v>185792.91144271218</v>
      </c>
      <c r="S26" s="9">
        <v>19020</v>
      </c>
      <c r="T26" s="9">
        <v>10597</v>
      </c>
      <c r="U26" s="10">
        <v>215409.91144271218</v>
      </c>
    </row>
    <row r="27" spans="1:21" ht="13.5">
      <c r="A27" s="3">
        <v>2027</v>
      </c>
      <c r="B27" s="21">
        <v>72900</v>
      </c>
      <c r="C27" s="17">
        <v>6040</v>
      </c>
      <c r="D27" s="17">
        <v>7200</v>
      </c>
      <c r="E27" s="17">
        <v>1900</v>
      </c>
      <c r="F27" s="17">
        <v>1363</v>
      </c>
      <c r="G27" s="17">
        <v>2137</v>
      </c>
      <c r="H27" s="17">
        <v>7042.5515146016369</v>
      </c>
      <c r="I27" s="17">
        <v>2350</v>
      </c>
      <c r="J27" s="17">
        <v>24150</v>
      </c>
      <c r="K27" s="17">
        <v>59400</v>
      </c>
      <c r="L27" s="17">
        <v>10400</v>
      </c>
      <c r="M27" s="17">
        <v>1000</v>
      </c>
      <c r="N27" s="17">
        <v>7200</v>
      </c>
      <c r="O27" s="17">
        <v>3300</v>
      </c>
      <c r="P27" s="17">
        <v>4542</v>
      </c>
      <c r="Q27" s="22">
        <v>4400</v>
      </c>
      <c r="R27" s="9">
        <v>185474.55151460163</v>
      </c>
      <c r="S27" s="9">
        <v>19150</v>
      </c>
      <c r="T27" s="9">
        <v>10700</v>
      </c>
      <c r="U27" s="10">
        <v>215324.55151460163</v>
      </c>
    </row>
    <row r="28" spans="1:21" ht="13.5">
      <c r="A28" s="3">
        <v>2028</v>
      </c>
      <c r="B28" s="21">
        <v>72900</v>
      </c>
      <c r="C28" s="17">
        <v>6290</v>
      </c>
      <c r="D28" s="17">
        <v>7200</v>
      </c>
      <c r="E28" s="17">
        <v>2000</v>
      </c>
      <c r="F28" s="17">
        <v>1358</v>
      </c>
      <c r="G28" s="17">
        <v>2136</v>
      </c>
      <c r="H28" s="17">
        <v>7119.6420059579996</v>
      </c>
      <c r="I28" s="17">
        <v>2390</v>
      </c>
      <c r="J28" s="17">
        <v>24040</v>
      </c>
      <c r="K28" s="17">
        <v>59100</v>
      </c>
      <c r="L28" s="17">
        <v>10400</v>
      </c>
      <c r="M28" s="17">
        <v>1000</v>
      </c>
      <c r="N28" s="17">
        <v>7300</v>
      </c>
      <c r="O28" s="17">
        <v>3300</v>
      </c>
      <c r="P28" s="17">
        <v>4530</v>
      </c>
      <c r="Q28" s="22">
        <v>4400</v>
      </c>
      <c r="R28" s="9">
        <v>185379.64200595801</v>
      </c>
      <c r="S28" s="9">
        <v>19390</v>
      </c>
      <c r="T28" s="9">
        <v>10694</v>
      </c>
      <c r="U28" s="10">
        <v>215463.64200595801</v>
      </c>
    </row>
    <row r="29" spans="1:21" ht="13.5">
      <c r="A29" s="3">
        <v>2029</v>
      </c>
      <c r="B29" s="21">
        <v>72900</v>
      </c>
      <c r="C29" s="17">
        <v>6460</v>
      </c>
      <c r="D29" s="17">
        <v>7200</v>
      </c>
      <c r="E29" s="17">
        <v>2000</v>
      </c>
      <c r="F29" s="17">
        <v>1353</v>
      </c>
      <c r="G29" s="17">
        <v>2142</v>
      </c>
      <c r="H29" s="17">
        <v>7149.0385478115295</v>
      </c>
      <c r="I29" s="17">
        <v>2400</v>
      </c>
      <c r="J29" s="17">
        <v>23910</v>
      </c>
      <c r="K29" s="17">
        <v>58900</v>
      </c>
      <c r="L29" s="17">
        <v>10500</v>
      </c>
      <c r="M29" s="17">
        <v>1000</v>
      </c>
      <c r="N29" s="17">
        <v>7300</v>
      </c>
      <c r="O29" s="17">
        <v>3300</v>
      </c>
      <c r="P29" s="17">
        <v>4527</v>
      </c>
      <c r="Q29" s="22">
        <v>4500</v>
      </c>
      <c r="R29" s="9">
        <v>185346.03854781153</v>
      </c>
      <c r="S29" s="9">
        <v>19500</v>
      </c>
      <c r="T29" s="9">
        <v>10695</v>
      </c>
      <c r="U29" s="10">
        <v>215541.03854781153</v>
      </c>
    </row>
    <row r="30" spans="1:21" ht="13.5">
      <c r="A30" s="4">
        <v>2030</v>
      </c>
      <c r="B30" s="18">
        <v>72900</v>
      </c>
      <c r="C30" s="19">
        <v>6570</v>
      </c>
      <c r="D30" s="19">
        <v>7200</v>
      </c>
      <c r="E30" s="19">
        <v>2000</v>
      </c>
      <c r="F30" s="19">
        <v>1358</v>
      </c>
      <c r="G30" s="19">
        <v>2153</v>
      </c>
      <c r="H30" s="19">
        <v>7189.9437064904159</v>
      </c>
      <c r="I30" s="19">
        <v>2400</v>
      </c>
      <c r="J30" s="19">
        <v>23960</v>
      </c>
      <c r="K30" s="19">
        <v>58900</v>
      </c>
      <c r="L30" s="19">
        <v>10600</v>
      </c>
      <c r="M30" s="19">
        <v>1000</v>
      </c>
      <c r="N30" s="19">
        <v>7400</v>
      </c>
      <c r="O30" s="19">
        <v>3300</v>
      </c>
      <c r="P30" s="19">
        <v>4522</v>
      </c>
      <c r="Q30" s="20">
        <v>4500</v>
      </c>
      <c r="R30" s="11">
        <v>185641.94370649042</v>
      </c>
      <c r="S30" s="11">
        <v>19600</v>
      </c>
      <c r="T30" s="11">
        <v>10711</v>
      </c>
      <c r="U30" s="12">
        <v>215952.94370649042</v>
      </c>
    </row>
    <row r="31" spans="1:21">
      <c r="A31" s="58" t="s">
        <v>232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165</v>
      </c>
      <c r="B3" s="14" t="s">
        <v>144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1028</v>
      </c>
      <c r="C16" s="17">
        <v>5983</v>
      </c>
      <c r="D16" s="17">
        <v>403</v>
      </c>
      <c r="E16" s="17">
        <v>0</v>
      </c>
      <c r="F16" s="17">
        <v>51</v>
      </c>
      <c r="G16" s="17">
        <v>225</v>
      </c>
      <c r="H16" s="17">
        <v>0</v>
      </c>
      <c r="I16" s="17">
        <v>0</v>
      </c>
      <c r="J16" s="17">
        <v>159</v>
      </c>
      <c r="K16" s="17">
        <v>0</v>
      </c>
      <c r="L16" s="17">
        <v>2110</v>
      </c>
      <c r="M16" s="17">
        <v>0</v>
      </c>
      <c r="N16" s="17">
        <v>0</v>
      </c>
      <c r="O16" s="17">
        <v>0</v>
      </c>
      <c r="P16" s="17">
        <v>815</v>
      </c>
      <c r="Q16" s="22">
        <v>0</v>
      </c>
      <c r="R16" s="9">
        <v>10095</v>
      </c>
      <c r="S16" s="9">
        <v>0</v>
      </c>
      <c r="T16" s="9">
        <v>679</v>
      </c>
      <c r="U16" s="10">
        <v>10774</v>
      </c>
    </row>
    <row r="17" spans="1:21" ht="13.5">
      <c r="A17" s="3">
        <v>2017</v>
      </c>
      <c r="B17" s="21">
        <v>900</v>
      </c>
      <c r="C17" s="17">
        <v>5300</v>
      </c>
      <c r="D17" s="17">
        <v>380</v>
      </c>
      <c r="E17" s="17">
        <v>0</v>
      </c>
      <c r="F17" s="17">
        <v>69</v>
      </c>
      <c r="G17" s="17">
        <v>229</v>
      </c>
      <c r="H17" s="17">
        <v>0</v>
      </c>
      <c r="I17" s="17">
        <v>0</v>
      </c>
      <c r="J17" s="17">
        <v>160</v>
      </c>
      <c r="K17" s="17">
        <v>0</v>
      </c>
      <c r="L17" s="17">
        <v>1900</v>
      </c>
      <c r="M17" s="17">
        <v>0</v>
      </c>
      <c r="N17" s="17">
        <v>0</v>
      </c>
      <c r="O17" s="17">
        <v>0</v>
      </c>
      <c r="P17" s="17">
        <v>737</v>
      </c>
      <c r="Q17" s="22">
        <v>0</v>
      </c>
      <c r="R17" s="9">
        <v>8997</v>
      </c>
      <c r="S17" s="9">
        <v>0</v>
      </c>
      <c r="T17" s="9">
        <v>678</v>
      </c>
      <c r="U17" s="10">
        <v>9675</v>
      </c>
    </row>
    <row r="18" spans="1:21" ht="13.5">
      <c r="A18" s="3">
        <v>2018</v>
      </c>
      <c r="B18" s="21">
        <v>900</v>
      </c>
      <c r="C18" s="17">
        <v>5100</v>
      </c>
      <c r="D18" s="17">
        <v>400</v>
      </c>
      <c r="E18" s="17">
        <v>0</v>
      </c>
      <c r="F18" s="17">
        <v>81</v>
      </c>
      <c r="G18" s="17">
        <v>233</v>
      </c>
      <c r="H18" s="17">
        <v>0</v>
      </c>
      <c r="I18" s="17">
        <v>0</v>
      </c>
      <c r="J18" s="17">
        <v>160</v>
      </c>
      <c r="K18" s="17">
        <v>0</v>
      </c>
      <c r="L18" s="17">
        <v>1800</v>
      </c>
      <c r="M18" s="17">
        <v>0</v>
      </c>
      <c r="N18" s="17">
        <v>0</v>
      </c>
      <c r="O18" s="17">
        <v>0</v>
      </c>
      <c r="P18" s="17">
        <v>640</v>
      </c>
      <c r="Q18" s="22">
        <v>0</v>
      </c>
      <c r="R18" s="9">
        <v>8600</v>
      </c>
      <c r="S18" s="9">
        <v>0</v>
      </c>
      <c r="T18" s="9">
        <v>714</v>
      </c>
      <c r="U18" s="10">
        <v>9314</v>
      </c>
    </row>
    <row r="19" spans="1:21" ht="13.5">
      <c r="A19" s="3">
        <v>2019</v>
      </c>
      <c r="B19" s="21">
        <v>900</v>
      </c>
      <c r="C19" s="17">
        <v>5170</v>
      </c>
      <c r="D19" s="17">
        <v>410</v>
      </c>
      <c r="E19" s="17">
        <v>0</v>
      </c>
      <c r="F19" s="17">
        <v>81</v>
      </c>
      <c r="G19" s="17">
        <v>233</v>
      </c>
      <c r="H19" s="17">
        <v>0</v>
      </c>
      <c r="I19" s="17">
        <v>0</v>
      </c>
      <c r="J19" s="17">
        <v>160</v>
      </c>
      <c r="K19" s="17">
        <v>0</v>
      </c>
      <c r="L19" s="17">
        <v>1900</v>
      </c>
      <c r="M19" s="17">
        <v>0</v>
      </c>
      <c r="N19" s="17">
        <v>0</v>
      </c>
      <c r="O19" s="17">
        <v>0</v>
      </c>
      <c r="P19" s="17">
        <v>648</v>
      </c>
      <c r="Q19" s="22">
        <v>0</v>
      </c>
      <c r="R19" s="9">
        <v>8778</v>
      </c>
      <c r="S19" s="9">
        <v>0</v>
      </c>
      <c r="T19" s="9">
        <v>724</v>
      </c>
      <c r="U19" s="10">
        <v>9502</v>
      </c>
    </row>
    <row r="20" spans="1:21" ht="13.5">
      <c r="A20" s="3">
        <v>2020</v>
      </c>
      <c r="B20" s="21">
        <v>900</v>
      </c>
      <c r="C20" s="17">
        <v>5160</v>
      </c>
      <c r="D20" s="17">
        <v>410</v>
      </c>
      <c r="E20" s="17">
        <v>0</v>
      </c>
      <c r="F20" s="17">
        <v>81</v>
      </c>
      <c r="G20" s="17">
        <v>233</v>
      </c>
      <c r="H20" s="17">
        <v>0</v>
      </c>
      <c r="I20" s="17">
        <v>0</v>
      </c>
      <c r="J20" s="17">
        <v>160</v>
      </c>
      <c r="K20" s="17">
        <v>0</v>
      </c>
      <c r="L20" s="17">
        <v>1800</v>
      </c>
      <c r="M20" s="17">
        <v>0</v>
      </c>
      <c r="N20" s="17">
        <v>0</v>
      </c>
      <c r="O20" s="17">
        <v>0</v>
      </c>
      <c r="P20" s="17">
        <v>637</v>
      </c>
      <c r="Q20" s="22">
        <v>0</v>
      </c>
      <c r="R20" s="9">
        <v>8657</v>
      </c>
      <c r="S20" s="9">
        <v>0</v>
      </c>
      <c r="T20" s="9">
        <v>724</v>
      </c>
      <c r="U20" s="10">
        <v>9381</v>
      </c>
    </row>
    <row r="21" spans="1:21" ht="13.5">
      <c r="A21" s="3">
        <v>2021</v>
      </c>
      <c r="B21" s="21">
        <v>900</v>
      </c>
      <c r="C21" s="17">
        <v>5280</v>
      </c>
      <c r="D21" s="17">
        <v>430</v>
      </c>
      <c r="E21" s="17">
        <v>0</v>
      </c>
      <c r="F21" s="17">
        <v>81</v>
      </c>
      <c r="G21" s="17">
        <v>233</v>
      </c>
      <c r="H21" s="17">
        <v>0</v>
      </c>
      <c r="I21" s="17">
        <v>0</v>
      </c>
      <c r="J21" s="17">
        <v>150</v>
      </c>
      <c r="K21" s="17">
        <v>0</v>
      </c>
      <c r="L21" s="17">
        <v>1800</v>
      </c>
      <c r="M21" s="17">
        <v>0</v>
      </c>
      <c r="N21" s="17">
        <v>0</v>
      </c>
      <c r="O21" s="17">
        <v>0</v>
      </c>
      <c r="P21" s="17">
        <v>624</v>
      </c>
      <c r="Q21" s="22">
        <v>0</v>
      </c>
      <c r="R21" s="9">
        <v>8754</v>
      </c>
      <c r="S21" s="9">
        <v>0</v>
      </c>
      <c r="T21" s="9">
        <v>744</v>
      </c>
      <c r="U21" s="10">
        <v>9498</v>
      </c>
    </row>
    <row r="22" spans="1:21" ht="13.5">
      <c r="A22" s="3">
        <v>2022</v>
      </c>
      <c r="B22" s="21">
        <v>900</v>
      </c>
      <c r="C22" s="17">
        <v>5250</v>
      </c>
      <c r="D22" s="17">
        <v>450</v>
      </c>
      <c r="E22" s="17">
        <v>0</v>
      </c>
      <c r="F22" s="17">
        <v>81</v>
      </c>
      <c r="G22" s="17">
        <v>233</v>
      </c>
      <c r="H22" s="17">
        <v>0</v>
      </c>
      <c r="I22" s="17">
        <v>0</v>
      </c>
      <c r="J22" s="17">
        <v>150</v>
      </c>
      <c r="K22" s="17">
        <v>0</v>
      </c>
      <c r="L22" s="17">
        <v>1800</v>
      </c>
      <c r="M22" s="17">
        <v>0</v>
      </c>
      <c r="N22" s="17">
        <v>0</v>
      </c>
      <c r="O22" s="17">
        <v>0</v>
      </c>
      <c r="P22" s="17">
        <v>615</v>
      </c>
      <c r="Q22" s="22">
        <v>0</v>
      </c>
      <c r="R22" s="9">
        <v>8715</v>
      </c>
      <c r="S22" s="9">
        <v>0</v>
      </c>
      <c r="T22" s="9">
        <v>764</v>
      </c>
      <c r="U22" s="10">
        <v>9479</v>
      </c>
    </row>
    <row r="23" spans="1:21" ht="13.5">
      <c r="A23" s="3">
        <v>2023</v>
      </c>
      <c r="B23" s="21">
        <v>900</v>
      </c>
      <c r="C23" s="17">
        <v>5110</v>
      </c>
      <c r="D23" s="17">
        <v>470</v>
      </c>
      <c r="E23" s="17">
        <v>0</v>
      </c>
      <c r="F23" s="17">
        <v>81</v>
      </c>
      <c r="G23" s="17">
        <v>233</v>
      </c>
      <c r="H23" s="17">
        <v>0</v>
      </c>
      <c r="I23" s="17">
        <v>0</v>
      </c>
      <c r="J23" s="17">
        <v>140</v>
      </c>
      <c r="K23" s="17">
        <v>0</v>
      </c>
      <c r="L23" s="17">
        <v>1700</v>
      </c>
      <c r="M23" s="17">
        <v>0</v>
      </c>
      <c r="N23" s="17">
        <v>0</v>
      </c>
      <c r="O23" s="17">
        <v>0</v>
      </c>
      <c r="P23" s="17">
        <v>579</v>
      </c>
      <c r="Q23" s="22">
        <v>0</v>
      </c>
      <c r="R23" s="9">
        <v>8429</v>
      </c>
      <c r="S23" s="9">
        <v>0</v>
      </c>
      <c r="T23" s="9">
        <v>784</v>
      </c>
      <c r="U23" s="10">
        <v>9213</v>
      </c>
    </row>
    <row r="24" spans="1:21" ht="13.5">
      <c r="A24" s="3">
        <v>2024</v>
      </c>
      <c r="B24" s="21">
        <v>900</v>
      </c>
      <c r="C24" s="17">
        <v>4990</v>
      </c>
      <c r="D24" s="17">
        <v>480</v>
      </c>
      <c r="E24" s="17">
        <v>0</v>
      </c>
      <c r="F24" s="17">
        <v>81</v>
      </c>
      <c r="G24" s="17">
        <v>233</v>
      </c>
      <c r="H24" s="17">
        <v>0</v>
      </c>
      <c r="I24" s="17">
        <v>0</v>
      </c>
      <c r="J24" s="17">
        <v>140</v>
      </c>
      <c r="K24" s="17">
        <v>0</v>
      </c>
      <c r="L24" s="17">
        <v>1700</v>
      </c>
      <c r="M24" s="17">
        <v>0</v>
      </c>
      <c r="N24" s="17">
        <v>0</v>
      </c>
      <c r="O24" s="17">
        <v>0</v>
      </c>
      <c r="P24" s="17">
        <v>571</v>
      </c>
      <c r="Q24" s="22">
        <v>0</v>
      </c>
      <c r="R24" s="9">
        <v>8301</v>
      </c>
      <c r="S24" s="9">
        <v>0</v>
      </c>
      <c r="T24" s="9">
        <v>794</v>
      </c>
      <c r="U24" s="10">
        <v>9095</v>
      </c>
    </row>
    <row r="25" spans="1:21" ht="13.5">
      <c r="A25" s="3">
        <v>2025</v>
      </c>
      <c r="B25" s="21">
        <v>900</v>
      </c>
      <c r="C25" s="17">
        <v>4850</v>
      </c>
      <c r="D25" s="17">
        <v>500</v>
      </c>
      <c r="E25" s="17">
        <v>0</v>
      </c>
      <c r="F25" s="17">
        <v>81</v>
      </c>
      <c r="G25" s="17">
        <v>233</v>
      </c>
      <c r="H25" s="17">
        <v>0</v>
      </c>
      <c r="I25" s="17">
        <v>0</v>
      </c>
      <c r="J25" s="17">
        <v>140</v>
      </c>
      <c r="K25" s="17">
        <v>0</v>
      </c>
      <c r="L25" s="17">
        <v>1600</v>
      </c>
      <c r="M25" s="17">
        <v>0</v>
      </c>
      <c r="N25" s="17">
        <v>0</v>
      </c>
      <c r="O25" s="17">
        <v>0</v>
      </c>
      <c r="P25" s="17">
        <v>554</v>
      </c>
      <c r="Q25" s="22">
        <v>0</v>
      </c>
      <c r="R25" s="9">
        <v>8044</v>
      </c>
      <c r="S25" s="9">
        <v>0</v>
      </c>
      <c r="T25" s="9">
        <v>814</v>
      </c>
      <c r="U25" s="10">
        <v>8858</v>
      </c>
    </row>
    <row r="26" spans="1:21" ht="12.75" customHeight="1">
      <c r="A26" s="3">
        <v>2026</v>
      </c>
      <c r="B26" s="21">
        <v>900</v>
      </c>
      <c r="C26" s="17">
        <v>4780</v>
      </c>
      <c r="D26" s="17">
        <v>520</v>
      </c>
      <c r="E26" s="17">
        <v>0</v>
      </c>
      <c r="F26" s="17">
        <v>81</v>
      </c>
      <c r="G26" s="17">
        <v>233</v>
      </c>
      <c r="H26" s="17">
        <v>0</v>
      </c>
      <c r="I26" s="17">
        <v>0</v>
      </c>
      <c r="J26" s="17">
        <v>130</v>
      </c>
      <c r="K26" s="17">
        <v>0</v>
      </c>
      <c r="L26" s="17">
        <v>1600</v>
      </c>
      <c r="M26" s="17">
        <v>0</v>
      </c>
      <c r="N26" s="17">
        <v>0</v>
      </c>
      <c r="O26" s="17">
        <v>0</v>
      </c>
      <c r="P26" s="17">
        <v>555</v>
      </c>
      <c r="Q26" s="22">
        <v>0</v>
      </c>
      <c r="R26" s="9">
        <v>7965</v>
      </c>
      <c r="S26" s="9">
        <v>0</v>
      </c>
      <c r="T26" s="9">
        <v>834</v>
      </c>
      <c r="U26" s="10">
        <v>8799</v>
      </c>
    </row>
    <row r="27" spans="1:21" ht="13.5">
      <c r="A27" s="3">
        <v>2027</v>
      </c>
      <c r="B27" s="21">
        <v>900</v>
      </c>
      <c r="C27" s="17">
        <v>4730</v>
      </c>
      <c r="D27" s="17">
        <v>520</v>
      </c>
      <c r="E27" s="17">
        <v>0</v>
      </c>
      <c r="F27" s="17">
        <v>81</v>
      </c>
      <c r="G27" s="17">
        <v>233</v>
      </c>
      <c r="H27" s="17">
        <v>0</v>
      </c>
      <c r="I27" s="17">
        <v>0</v>
      </c>
      <c r="J27" s="17">
        <v>130</v>
      </c>
      <c r="K27" s="17">
        <v>0</v>
      </c>
      <c r="L27" s="17">
        <v>1500</v>
      </c>
      <c r="M27" s="17">
        <v>0</v>
      </c>
      <c r="N27" s="17">
        <v>0</v>
      </c>
      <c r="O27" s="17">
        <v>0</v>
      </c>
      <c r="P27" s="17">
        <v>556</v>
      </c>
      <c r="Q27" s="22">
        <v>0</v>
      </c>
      <c r="R27" s="9">
        <v>7816</v>
      </c>
      <c r="S27" s="9">
        <v>0</v>
      </c>
      <c r="T27" s="9">
        <v>834</v>
      </c>
      <c r="U27" s="10">
        <v>8650</v>
      </c>
    </row>
    <row r="28" spans="1:21" ht="13.5">
      <c r="A28" s="3">
        <v>2028</v>
      </c>
      <c r="B28" s="21">
        <v>900</v>
      </c>
      <c r="C28" s="17">
        <v>4740</v>
      </c>
      <c r="D28" s="17">
        <v>520</v>
      </c>
      <c r="E28" s="17">
        <v>0</v>
      </c>
      <c r="F28" s="17">
        <v>81</v>
      </c>
      <c r="G28" s="17">
        <v>233</v>
      </c>
      <c r="H28" s="17">
        <v>0</v>
      </c>
      <c r="I28" s="17">
        <v>0</v>
      </c>
      <c r="J28" s="17">
        <v>130</v>
      </c>
      <c r="K28" s="17">
        <v>0</v>
      </c>
      <c r="L28" s="17">
        <v>1500</v>
      </c>
      <c r="M28" s="17">
        <v>0</v>
      </c>
      <c r="N28" s="17">
        <v>0</v>
      </c>
      <c r="O28" s="17">
        <v>0</v>
      </c>
      <c r="P28" s="17">
        <v>569</v>
      </c>
      <c r="Q28" s="22">
        <v>0</v>
      </c>
      <c r="R28" s="9">
        <v>7839</v>
      </c>
      <c r="S28" s="9">
        <v>0</v>
      </c>
      <c r="T28" s="9">
        <v>834</v>
      </c>
      <c r="U28" s="10">
        <v>8673</v>
      </c>
    </row>
    <row r="29" spans="1:21" ht="13.5">
      <c r="A29" s="3">
        <v>2029</v>
      </c>
      <c r="B29" s="21">
        <v>900</v>
      </c>
      <c r="C29" s="17">
        <v>4810</v>
      </c>
      <c r="D29" s="17">
        <v>520</v>
      </c>
      <c r="E29" s="17">
        <v>0</v>
      </c>
      <c r="F29" s="17">
        <v>81</v>
      </c>
      <c r="G29" s="17">
        <v>233</v>
      </c>
      <c r="H29" s="17">
        <v>0</v>
      </c>
      <c r="I29" s="17">
        <v>0</v>
      </c>
      <c r="J29" s="17">
        <v>130</v>
      </c>
      <c r="K29" s="17">
        <v>0</v>
      </c>
      <c r="L29" s="17">
        <v>1500</v>
      </c>
      <c r="M29" s="17">
        <v>0</v>
      </c>
      <c r="N29" s="17">
        <v>0</v>
      </c>
      <c r="O29" s="17">
        <v>0</v>
      </c>
      <c r="P29" s="17">
        <v>559</v>
      </c>
      <c r="Q29" s="22">
        <v>0</v>
      </c>
      <c r="R29" s="9">
        <v>7899</v>
      </c>
      <c r="S29" s="9">
        <v>0</v>
      </c>
      <c r="T29" s="9">
        <v>834</v>
      </c>
      <c r="U29" s="10">
        <v>8733</v>
      </c>
    </row>
    <row r="30" spans="1:21" ht="13.5">
      <c r="A30" s="4">
        <v>2030</v>
      </c>
      <c r="B30" s="18">
        <v>900</v>
      </c>
      <c r="C30" s="19">
        <v>4830</v>
      </c>
      <c r="D30" s="19">
        <v>520</v>
      </c>
      <c r="E30" s="19">
        <v>0</v>
      </c>
      <c r="F30" s="19">
        <v>81</v>
      </c>
      <c r="G30" s="19">
        <v>233</v>
      </c>
      <c r="H30" s="19">
        <v>0</v>
      </c>
      <c r="I30" s="19">
        <v>0</v>
      </c>
      <c r="J30" s="19">
        <v>130</v>
      </c>
      <c r="K30" s="19">
        <v>0</v>
      </c>
      <c r="L30" s="19">
        <v>1500</v>
      </c>
      <c r="M30" s="19">
        <v>0</v>
      </c>
      <c r="N30" s="19">
        <v>0</v>
      </c>
      <c r="O30" s="19">
        <v>0</v>
      </c>
      <c r="P30" s="19">
        <v>565</v>
      </c>
      <c r="Q30" s="20">
        <v>0</v>
      </c>
      <c r="R30" s="11">
        <v>7925</v>
      </c>
      <c r="S30" s="11">
        <v>0</v>
      </c>
      <c r="T30" s="11">
        <v>834</v>
      </c>
      <c r="U30" s="12">
        <v>8759</v>
      </c>
    </row>
    <row r="31" spans="1:21">
      <c r="A31" s="58" t="s">
        <v>233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167</v>
      </c>
      <c r="B3" s="14" t="s">
        <v>135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22331</v>
      </c>
      <c r="C16" s="17">
        <v>0</v>
      </c>
      <c r="D16" s="17">
        <v>984</v>
      </c>
      <c r="E16" s="17">
        <v>1248</v>
      </c>
      <c r="F16" s="17">
        <v>311</v>
      </c>
      <c r="G16" s="17">
        <v>416</v>
      </c>
      <c r="H16" s="17">
        <v>4449</v>
      </c>
      <c r="I16" s="17">
        <v>609</v>
      </c>
      <c r="J16" s="17">
        <v>6926</v>
      </c>
      <c r="K16" s="17">
        <v>12721</v>
      </c>
      <c r="L16" s="17">
        <v>2776</v>
      </c>
      <c r="M16" s="17">
        <v>504</v>
      </c>
      <c r="N16" s="17">
        <v>2165</v>
      </c>
      <c r="O16" s="17">
        <v>601</v>
      </c>
      <c r="P16" s="17">
        <v>3067</v>
      </c>
      <c r="Q16" s="22">
        <v>904</v>
      </c>
      <c r="R16" s="9">
        <v>52774</v>
      </c>
      <c r="S16" s="9">
        <v>5527</v>
      </c>
      <c r="T16" s="9">
        <v>1711</v>
      </c>
      <c r="U16" s="10">
        <v>60012</v>
      </c>
    </row>
    <row r="17" spans="1:21" ht="13.5">
      <c r="A17" s="3">
        <v>2017</v>
      </c>
      <c r="B17" s="21">
        <v>21900</v>
      </c>
      <c r="C17" s="17">
        <v>0</v>
      </c>
      <c r="D17" s="17">
        <v>1000</v>
      </c>
      <c r="E17" s="17">
        <v>1300</v>
      </c>
      <c r="F17" s="17">
        <v>321</v>
      </c>
      <c r="G17" s="17">
        <v>385</v>
      </c>
      <c r="H17" s="17">
        <v>4257.7426044564108</v>
      </c>
      <c r="I17" s="17">
        <v>620</v>
      </c>
      <c r="J17" s="17">
        <v>6890</v>
      </c>
      <c r="K17" s="17">
        <v>12700</v>
      </c>
      <c r="L17" s="17">
        <v>2900</v>
      </c>
      <c r="M17" s="17">
        <v>450</v>
      </c>
      <c r="N17" s="17">
        <v>2200</v>
      </c>
      <c r="O17" s="17">
        <v>650</v>
      </c>
      <c r="P17" s="17">
        <v>2783</v>
      </c>
      <c r="Q17" s="22">
        <v>980</v>
      </c>
      <c r="R17" s="9">
        <v>51880.742604456413</v>
      </c>
      <c r="S17" s="9">
        <v>5750</v>
      </c>
      <c r="T17" s="9">
        <v>1706</v>
      </c>
      <c r="U17" s="10">
        <v>59336.742604456413</v>
      </c>
    </row>
    <row r="18" spans="1:21" ht="13.5">
      <c r="A18" s="3">
        <v>2018</v>
      </c>
      <c r="B18" s="21">
        <v>22000</v>
      </c>
      <c r="C18" s="17">
        <v>0</v>
      </c>
      <c r="D18" s="17">
        <v>900</v>
      </c>
      <c r="E18" s="17">
        <v>1500</v>
      </c>
      <c r="F18" s="17">
        <v>305</v>
      </c>
      <c r="G18" s="17">
        <v>352</v>
      </c>
      <c r="H18" s="17">
        <v>4169.7406769637901</v>
      </c>
      <c r="I18" s="17">
        <v>640</v>
      </c>
      <c r="J18" s="17">
        <v>6750</v>
      </c>
      <c r="K18" s="17">
        <v>12800</v>
      </c>
      <c r="L18" s="17">
        <v>2700</v>
      </c>
      <c r="M18" s="17">
        <v>459.99999999999994</v>
      </c>
      <c r="N18" s="17">
        <v>2300</v>
      </c>
      <c r="O18" s="17">
        <v>650</v>
      </c>
      <c r="P18" s="17">
        <v>2672</v>
      </c>
      <c r="Q18" s="22">
        <v>1000</v>
      </c>
      <c r="R18" s="9">
        <v>51551.740676963789</v>
      </c>
      <c r="S18" s="9">
        <v>6090</v>
      </c>
      <c r="T18" s="9">
        <v>1557</v>
      </c>
      <c r="U18" s="10">
        <v>59198.740676963789</v>
      </c>
    </row>
    <row r="19" spans="1:21" ht="13.5">
      <c r="A19" s="3">
        <v>2019</v>
      </c>
      <c r="B19" s="21">
        <v>21600</v>
      </c>
      <c r="C19" s="17">
        <v>0</v>
      </c>
      <c r="D19" s="17">
        <v>900</v>
      </c>
      <c r="E19" s="17">
        <v>1400</v>
      </c>
      <c r="F19" s="17">
        <v>304</v>
      </c>
      <c r="G19" s="17">
        <v>335</v>
      </c>
      <c r="H19" s="17">
        <v>4080.5616288403276</v>
      </c>
      <c r="I19" s="17">
        <v>640</v>
      </c>
      <c r="J19" s="17">
        <v>6620</v>
      </c>
      <c r="K19" s="17">
        <v>12700</v>
      </c>
      <c r="L19" s="17">
        <v>2600</v>
      </c>
      <c r="M19" s="17">
        <v>450</v>
      </c>
      <c r="N19" s="17">
        <v>2400</v>
      </c>
      <c r="O19" s="17">
        <v>650</v>
      </c>
      <c r="P19" s="17">
        <v>2590</v>
      </c>
      <c r="Q19" s="22">
        <v>1000</v>
      </c>
      <c r="R19" s="9">
        <v>50640.561628840325</v>
      </c>
      <c r="S19" s="9">
        <v>6090</v>
      </c>
      <c r="T19" s="9">
        <v>1539</v>
      </c>
      <c r="U19" s="10">
        <v>58269.561628840325</v>
      </c>
    </row>
    <row r="20" spans="1:21" ht="13.5">
      <c r="A20" s="3">
        <v>2020</v>
      </c>
      <c r="B20" s="21">
        <v>21000</v>
      </c>
      <c r="C20" s="17">
        <v>0</v>
      </c>
      <c r="D20" s="17">
        <v>1000</v>
      </c>
      <c r="E20" s="17">
        <v>1300</v>
      </c>
      <c r="F20" s="17">
        <v>246</v>
      </c>
      <c r="G20" s="17">
        <v>322</v>
      </c>
      <c r="H20" s="17">
        <v>3974.0954455019196</v>
      </c>
      <c r="I20" s="17">
        <v>650</v>
      </c>
      <c r="J20" s="17">
        <v>6420</v>
      </c>
      <c r="K20" s="17">
        <v>12600</v>
      </c>
      <c r="L20" s="17">
        <v>2600</v>
      </c>
      <c r="M20" s="17">
        <v>450</v>
      </c>
      <c r="N20" s="17">
        <v>2400</v>
      </c>
      <c r="O20" s="17">
        <v>650</v>
      </c>
      <c r="P20" s="17">
        <v>2493</v>
      </c>
      <c r="Q20" s="22">
        <v>1000</v>
      </c>
      <c r="R20" s="9">
        <v>49537.095445501924</v>
      </c>
      <c r="S20" s="9">
        <v>6000</v>
      </c>
      <c r="T20" s="9">
        <v>1568</v>
      </c>
      <c r="U20" s="10">
        <v>57105.095445501924</v>
      </c>
    </row>
    <row r="21" spans="1:21" ht="13.5">
      <c r="A21" s="3">
        <v>2021</v>
      </c>
      <c r="B21" s="21">
        <v>20300</v>
      </c>
      <c r="C21" s="17">
        <v>5</v>
      </c>
      <c r="D21" s="17">
        <v>1000</v>
      </c>
      <c r="E21" s="17">
        <v>1300</v>
      </c>
      <c r="F21" s="17">
        <v>305</v>
      </c>
      <c r="G21" s="17">
        <v>325</v>
      </c>
      <c r="H21" s="17">
        <v>3917.7687640756235</v>
      </c>
      <c r="I21" s="17">
        <v>650</v>
      </c>
      <c r="J21" s="17">
        <v>6190</v>
      </c>
      <c r="K21" s="17">
        <v>12500</v>
      </c>
      <c r="L21" s="17">
        <v>2600</v>
      </c>
      <c r="M21" s="17">
        <v>450</v>
      </c>
      <c r="N21" s="17">
        <v>2400</v>
      </c>
      <c r="O21" s="17">
        <v>650</v>
      </c>
      <c r="P21" s="17">
        <v>2419</v>
      </c>
      <c r="Q21" s="22">
        <v>1100</v>
      </c>
      <c r="R21" s="9">
        <v>48381.768764075619</v>
      </c>
      <c r="S21" s="9">
        <v>6100</v>
      </c>
      <c r="T21" s="9">
        <v>1630</v>
      </c>
      <c r="U21" s="10">
        <v>56111.768764075619</v>
      </c>
    </row>
    <row r="22" spans="1:21" ht="13.5">
      <c r="A22" s="3">
        <v>2022</v>
      </c>
      <c r="B22" s="21">
        <v>20400</v>
      </c>
      <c r="C22" s="17">
        <v>0</v>
      </c>
      <c r="D22" s="17">
        <v>1000</v>
      </c>
      <c r="E22" s="17">
        <v>1300</v>
      </c>
      <c r="F22" s="17">
        <v>305</v>
      </c>
      <c r="G22" s="17">
        <v>327</v>
      </c>
      <c r="H22" s="17">
        <v>3905.7057096768999</v>
      </c>
      <c r="I22" s="17">
        <v>650</v>
      </c>
      <c r="J22" s="17">
        <v>5980</v>
      </c>
      <c r="K22" s="17">
        <v>12400</v>
      </c>
      <c r="L22" s="17">
        <v>2500</v>
      </c>
      <c r="M22" s="17">
        <v>430</v>
      </c>
      <c r="N22" s="17">
        <v>2400</v>
      </c>
      <c r="O22" s="17">
        <v>650</v>
      </c>
      <c r="P22" s="17">
        <v>2340</v>
      </c>
      <c r="Q22" s="22">
        <v>1100</v>
      </c>
      <c r="R22" s="9">
        <v>47955.705709676899</v>
      </c>
      <c r="S22" s="9">
        <v>6100</v>
      </c>
      <c r="T22" s="9">
        <v>1632</v>
      </c>
      <c r="U22" s="10">
        <v>55687.705709676899</v>
      </c>
    </row>
    <row r="23" spans="1:21" ht="13.5">
      <c r="A23" s="3">
        <v>2023</v>
      </c>
      <c r="B23" s="21">
        <v>20500</v>
      </c>
      <c r="C23" s="17">
        <v>0</v>
      </c>
      <c r="D23" s="17">
        <v>1100</v>
      </c>
      <c r="E23" s="17">
        <v>1400</v>
      </c>
      <c r="F23" s="17">
        <v>305</v>
      </c>
      <c r="G23" s="17">
        <v>331</v>
      </c>
      <c r="H23" s="17">
        <v>3902.1451629753415</v>
      </c>
      <c r="I23" s="17">
        <v>650</v>
      </c>
      <c r="J23" s="17">
        <v>5850</v>
      </c>
      <c r="K23" s="17">
        <v>12200</v>
      </c>
      <c r="L23" s="17">
        <v>2400</v>
      </c>
      <c r="M23" s="17">
        <v>459.99999999999994</v>
      </c>
      <c r="N23" s="17">
        <v>2500</v>
      </c>
      <c r="O23" s="17">
        <v>650</v>
      </c>
      <c r="P23" s="17">
        <v>2310</v>
      </c>
      <c r="Q23" s="22">
        <v>1100</v>
      </c>
      <c r="R23" s="9">
        <v>47622.145162975343</v>
      </c>
      <c r="S23" s="9">
        <v>6300</v>
      </c>
      <c r="T23" s="9">
        <v>1736</v>
      </c>
      <c r="U23" s="10">
        <v>55658.145162975343</v>
      </c>
    </row>
    <row r="24" spans="1:21" ht="13.5">
      <c r="A24" s="3">
        <v>2024</v>
      </c>
      <c r="B24" s="21">
        <v>19500</v>
      </c>
      <c r="C24" s="17">
        <v>0</v>
      </c>
      <c r="D24" s="17">
        <v>1100</v>
      </c>
      <c r="E24" s="17">
        <v>1400</v>
      </c>
      <c r="F24" s="17">
        <v>305</v>
      </c>
      <c r="G24" s="17">
        <v>333</v>
      </c>
      <c r="H24" s="17">
        <v>3919.8700703257227</v>
      </c>
      <c r="I24" s="17">
        <v>650</v>
      </c>
      <c r="J24" s="17">
        <v>5710</v>
      </c>
      <c r="K24" s="17">
        <v>12000</v>
      </c>
      <c r="L24" s="17">
        <v>2400</v>
      </c>
      <c r="M24" s="17">
        <v>459.99999999999994</v>
      </c>
      <c r="N24" s="17">
        <v>2500</v>
      </c>
      <c r="O24" s="17">
        <v>650</v>
      </c>
      <c r="P24" s="17">
        <v>2294</v>
      </c>
      <c r="Q24" s="22">
        <v>1100</v>
      </c>
      <c r="R24" s="9">
        <v>46283.87007032572</v>
      </c>
      <c r="S24" s="9">
        <v>6300</v>
      </c>
      <c r="T24" s="9">
        <v>1738</v>
      </c>
      <c r="U24" s="10">
        <v>54321.87007032572</v>
      </c>
    </row>
    <row r="25" spans="1:21" ht="13.5">
      <c r="A25" s="3">
        <v>2025</v>
      </c>
      <c r="B25" s="21">
        <v>19400</v>
      </c>
      <c r="C25" s="17">
        <v>0</v>
      </c>
      <c r="D25" s="17">
        <v>1200</v>
      </c>
      <c r="E25" s="17">
        <v>1400</v>
      </c>
      <c r="F25" s="17">
        <v>305</v>
      </c>
      <c r="G25" s="17">
        <v>333</v>
      </c>
      <c r="H25" s="17">
        <v>3938.8207396553307</v>
      </c>
      <c r="I25" s="17">
        <v>650</v>
      </c>
      <c r="J25" s="17">
        <v>5580</v>
      </c>
      <c r="K25" s="17">
        <v>12100</v>
      </c>
      <c r="L25" s="17">
        <v>2300</v>
      </c>
      <c r="M25" s="17">
        <v>470</v>
      </c>
      <c r="N25" s="17">
        <v>2500</v>
      </c>
      <c r="O25" s="17">
        <v>650</v>
      </c>
      <c r="P25" s="17">
        <v>2316</v>
      </c>
      <c r="Q25" s="22">
        <v>1100</v>
      </c>
      <c r="R25" s="9">
        <v>46104.820739655333</v>
      </c>
      <c r="S25" s="9">
        <v>6300</v>
      </c>
      <c r="T25" s="9">
        <v>1838</v>
      </c>
      <c r="U25" s="10">
        <v>54242.820739655333</v>
      </c>
    </row>
    <row r="26" spans="1:21" ht="12.75" customHeight="1">
      <c r="A26" s="3">
        <v>2026</v>
      </c>
      <c r="B26" s="21">
        <v>19400</v>
      </c>
      <c r="C26" s="17">
        <v>0</v>
      </c>
      <c r="D26" s="17">
        <v>1200</v>
      </c>
      <c r="E26" s="17">
        <v>1400</v>
      </c>
      <c r="F26" s="17">
        <v>305</v>
      </c>
      <c r="G26" s="17">
        <v>331</v>
      </c>
      <c r="H26" s="17">
        <v>3966.3614711091896</v>
      </c>
      <c r="I26" s="17">
        <v>650</v>
      </c>
      <c r="J26" s="17">
        <v>5530</v>
      </c>
      <c r="K26" s="17">
        <v>12100</v>
      </c>
      <c r="L26" s="17">
        <v>2300</v>
      </c>
      <c r="M26" s="17">
        <v>480</v>
      </c>
      <c r="N26" s="17">
        <v>2500</v>
      </c>
      <c r="O26" s="17">
        <v>650</v>
      </c>
      <c r="P26" s="17">
        <v>2318</v>
      </c>
      <c r="Q26" s="22">
        <v>1100</v>
      </c>
      <c r="R26" s="9">
        <v>46094.361471109194</v>
      </c>
      <c r="S26" s="9">
        <v>6300</v>
      </c>
      <c r="T26" s="9">
        <v>1836</v>
      </c>
      <c r="U26" s="10">
        <v>54230.361471109194</v>
      </c>
    </row>
    <row r="27" spans="1:21" ht="13.5">
      <c r="A27" s="3">
        <v>2027</v>
      </c>
      <c r="B27" s="21">
        <v>19400</v>
      </c>
      <c r="C27" s="17">
        <v>0</v>
      </c>
      <c r="D27" s="17">
        <v>1200</v>
      </c>
      <c r="E27" s="17">
        <v>1500</v>
      </c>
      <c r="F27" s="17">
        <v>305</v>
      </c>
      <c r="G27" s="17">
        <v>328</v>
      </c>
      <c r="H27" s="17">
        <v>4007.9206391667253</v>
      </c>
      <c r="I27" s="17">
        <v>650</v>
      </c>
      <c r="J27" s="17">
        <v>5520</v>
      </c>
      <c r="K27" s="17">
        <v>12100</v>
      </c>
      <c r="L27" s="17">
        <v>2300</v>
      </c>
      <c r="M27" s="17">
        <v>480</v>
      </c>
      <c r="N27" s="17">
        <v>2600</v>
      </c>
      <c r="O27" s="17">
        <v>650</v>
      </c>
      <c r="P27" s="17">
        <v>2328</v>
      </c>
      <c r="Q27" s="22">
        <v>1100</v>
      </c>
      <c r="R27" s="9">
        <v>46135.920639166725</v>
      </c>
      <c r="S27" s="9">
        <v>6500</v>
      </c>
      <c r="T27" s="9">
        <v>1833</v>
      </c>
      <c r="U27" s="10">
        <v>54468.920639166725</v>
      </c>
    </row>
    <row r="28" spans="1:21" ht="13.5">
      <c r="A28" s="3">
        <v>2028</v>
      </c>
      <c r="B28" s="21">
        <v>19400</v>
      </c>
      <c r="C28" s="17">
        <v>0</v>
      </c>
      <c r="D28" s="17">
        <v>1200</v>
      </c>
      <c r="E28" s="17">
        <v>1500</v>
      </c>
      <c r="F28" s="17">
        <v>305</v>
      </c>
      <c r="G28" s="17">
        <v>326</v>
      </c>
      <c r="H28" s="17">
        <v>4060.0252515534685</v>
      </c>
      <c r="I28" s="17">
        <v>650</v>
      </c>
      <c r="J28" s="17">
        <v>5470</v>
      </c>
      <c r="K28" s="17">
        <v>12100</v>
      </c>
      <c r="L28" s="17">
        <v>2300</v>
      </c>
      <c r="M28" s="17">
        <v>490.00000000000006</v>
      </c>
      <c r="N28" s="17">
        <v>2600</v>
      </c>
      <c r="O28" s="17">
        <v>650</v>
      </c>
      <c r="P28" s="17">
        <v>2312</v>
      </c>
      <c r="Q28" s="22">
        <v>1100</v>
      </c>
      <c r="R28" s="9">
        <v>46132.025251553467</v>
      </c>
      <c r="S28" s="9">
        <v>6500</v>
      </c>
      <c r="T28" s="9">
        <v>1831</v>
      </c>
      <c r="U28" s="10">
        <v>54463.025251553467</v>
      </c>
    </row>
    <row r="29" spans="1:21" ht="13.5">
      <c r="A29" s="3">
        <v>2029</v>
      </c>
      <c r="B29" s="21">
        <v>19400</v>
      </c>
      <c r="C29" s="17">
        <v>0</v>
      </c>
      <c r="D29" s="17">
        <v>1200</v>
      </c>
      <c r="E29" s="17">
        <v>1500</v>
      </c>
      <c r="F29" s="17">
        <v>305</v>
      </c>
      <c r="G29" s="17">
        <v>328</v>
      </c>
      <c r="H29" s="17">
        <v>4066.348626843122</v>
      </c>
      <c r="I29" s="17">
        <v>650</v>
      </c>
      <c r="J29" s="17">
        <v>5450</v>
      </c>
      <c r="K29" s="17">
        <v>12000</v>
      </c>
      <c r="L29" s="17">
        <v>2300</v>
      </c>
      <c r="M29" s="17">
        <v>500</v>
      </c>
      <c r="N29" s="17">
        <v>2600</v>
      </c>
      <c r="O29" s="17">
        <v>650</v>
      </c>
      <c r="P29" s="17">
        <v>2313</v>
      </c>
      <c r="Q29" s="22">
        <v>1100</v>
      </c>
      <c r="R29" s="9">
        <v>46029.348626843122</v>
      </c>
      <c r="S29" s="9">
        <v>6500</v>
      </c>
      <c r="T29" s="9">
        <v>1833</v>
      </c>
      <c r="U29" s="10">
        <v>54362.348626843122</v>
      </c>
    </row>
    <row r="30" spans="1:21" ht="13.5">
      <c r="A30" s="4">
        <v>2030</v>
      </c>
      <c r="B30" s="18">
        <v>19400</v>
      </c>
      <c r="C30" s="19">
        <v>0</v>
      </c>
      <c r="D30" s="19">
        <v>1200</v>
      </c>
      <c r="E30" s="19">
        <v>1500</v>
      </c>
      <c r="F30" s="19">
        <v>305</v>
      </c>
      <c r="G30" s="19">
        <v>334</v>
      </c>
      <c r="H30" s="19">
        <v>4082.9061418323372</v>
      </c>
      <c r="I30" s="19">
        <v>650</v>
      </c>
      <c r="J30" s="19">
        <v>5410</v>
      </c>
      <c r="K30" s="19">
        <v>12000</v>
      </c>
      <c r="L30" s="19">
        <v>2300</v>
      </c>
      <c r="M30" s="19">
        <v>490.00000000000006</v>
      </c>
      <c r="N30" s="19">
        <v>2700</v>
      </c>
      <c r="O30" s="19">
        <v>650</v>
      </c>
      <c r="P30" s="19">
        <v>2303</v>
      </c>
      <c r="Q30" s="20">
        <v>1100</v>
      </c>
      <c r="R30" s="11">
        <v>45985.90614183234</v>
      </c>
      <c r="S30" s="11">
        <v>6600</v>
      </c>
      <c r="T30" s="11">
        <v>1839</v>
      </c>
      <c r="U30" s="12">
        <v>54424.90614183234</v>
      </c>
    </row>
    <row r="31" spans="1:21">
      <c r="A31" s="58" t="s">
        <v>230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168</v>
      </c>
      <c r="B3" s="14" t="s">
        <v>143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16268</v>
      </c>
      <c r="D16" s="17">
        <v>2112</v>
      </c>
      <c r="E16" s="17">
        <v>1213</v>
      </c>
      <c r="F16" s="17">
        <v>516</v>
      </c>
      <c r="G16" s="17">
        <v>470</v>
      </c>
      <c r="H16" s="17">
        <v>10238</v>
      </c>
      <c r="I16" s="17">
        <v>100</v>
      </c>
      <c r="J16" s="17">
        <v>10114</v>
      </c>
      <c r="K16" s="17">
        <v>19433</v>
      </c>
      <c r="L16" s="17">
        <v>910</v>
      </c>
      <c r="M16" s="17">
        <v>2490</v>
      </c>
      <c r="N16" s="17">
        <v>2449</v>
      </c>
      <c r="O16" s="17">
        <v>1028</v>
      </c>
      <c r="P16" s="17">
        <v>866</v>
      </c>
      <c r="Q16" s="22">
        <v>727</v>
      </c>
      <c r="R16" s="9">
        <v>60319</v>
      </c>
      <c r="S16" s="9">
        <v>5517</v>
      </c>
      <c r="T16" s="9">
        <v>3098</v>
      </c>
      <c r="U16" s="10">
        <v>68934</v>
      </c>
    </row>
    <row r="17" spans="1:21" ht="13.5">
      <c r="A17" s="3">
        <v>2017</v>
      </c>
      <c r="B17" s="21">
        <v>0</v>
      </c>
      <c r="C17" s="17">
        <v>16070</v>
      </c>
      <c r="D17" s="17">
        <v>2000</v>
      </c>
      <c r="E17" s="17">
        <v>1400</v>
      </c>
      <c r="F17" s="17">
        <v>560</v>
      </c>
      <c r="G17" s="17">
        <v>400</v>
      </c>
      <c r="H17" s="17">
        <v>9628.3198405617932</v>
      </c>
      <c r="I17" s="17">
        <v>80</v>
      </c>
      <c r="J17" s="17">
        <v>10000</v>
      </c>
      <c r="K17" s="17">
        <v>19300</v>
      </c>
      <c r="L17" s="17">
        <v>850</v>
      </c>
      <c r="M17" s="17">
        <v>2300</v>
      </c>
      <c r="N17" s="17">
        <v>2400</v>
      </c>
      <c r="O17" s="17">
        <v>1100</v>
      </c>
      <c r="P17" s="17">
        <v>822</v>
      </c>
      <c r="Q17" s="22">
        <v>740</v>
      </c>
      <c r="R17" s="9">
        <v>58970.319840561795</v>
      </c>
      <c r="S17" s="9">
        <v>5720</v>
      </c>
      <c r="T17" s="9">
        <v>2960</v>
      </c>
      <c r="U17" s="10">
        <v>67650.319840561802</v>
      </c>
    </row>
    <row r="18" spans="1:21" ht="13.5">
      <c r="A18" s="3">
        <v>2018</v>
      </c>
      <c r="B18" s="21">
        <v>0</v>
      </c>
      <c r="C18" s="17">
        <v>16580</v>
      </c>
      <c r="D18" s="17">
        <v>2000</v>
      </c>
      <c r="E18" s="17">
        <v>1300</v>
      </c>
      <c r="F18" s="17">
        <v>535</v>
      </c>
      <c r="G18" s="17">
        <v>400</v>
      </c>
      <c r="H18" s="17">
        <v>9503.7268471298667</v>
      </c>
      <c r="I18" s="17">
        <v>80</v>
      </c>
      <c r="J18" s="17">
        <v>9880</v>
      </c>
      <c r="K18" s="17">
        <v>19600</v>
      </c>
      <c r="L18" s="17">
        <v>830</v>
      </c>
      <c r="M18" s="17">
        <v>2300</v>
      </c>
      <c r="N18" s="17">
        <v>2500</v>
      </c>
      <c r="O18" s="17">
        <v>1100</v>
      </c>
      <c r="P18" s="17">
        <v>833</v>
      </c>
      <c r="Q18" s="22">
        <v>730</v>
      </c>
      <c r="R18" s="9">
        <v>59526.726847129867</v>
      </c>
      <c r="S18" s="9">
        <v>5710</v>
      </c>
      <c r="T18" s="9">
        <v>2935</v>
      </c>
      <c r="U18" s="10">
        <v>68171.726847129874</v>
      </c>
    </row>
    <row r="19" spans="1:21" ht="13.5">
      <c r="A19" s="3">
        <v>2019</v>
      </c>
      <c r="B19" s="21">
        <v>0</v>
      </c>
      <c r="C19" s="17">
        <v>16470</v>
      </c>
      <c r="D19" s="17">
        <v>2100</v>
      </c>
      <c r="E19" s="17">
        <v>1400</v>
      </c>
      <c r="F19" s="17">
        <v>578</v>
      </c>
      <c r="G19" s="17">
        <v>400</v>
      </c>
      <c r="H19" s="17">
        <v>9293.75875215821</v>
      </c>
      <c r="I19" s="17">
        <v>80</v>
      </c>
      <c r="J19" s="17">
        <v>9690</v>
      </c>
      <c r="K19" s="17">
        <v>19400</v>
      </c>
      <c r="L19" s="17">
        <v>840</v>
      </c>
      <c r="M19" s="17">
        <v>2200</v>
      </c>
      <c r="N19" s="17">
        <v>2500</v>
      </c>
      <c r="O19" s="17">
        <v>1100</v>
      </c>
      <c r="P19" s="17">
        <v>819</v>
      </c>
      <c r="Q19" s="22">
        <v>740</v>
      </c>
      <c r="R19" s="9">
        <v>58712.75875215821</v>
      </c>
      <c r="S19" s="9">
        <v>5820</v>
      </c>
      <c r="T19" s="9">
        <v>3078</v>
      </c>
      <c r="U19" s="10">
        <v>67610.758752158203</v>
      </c>
    </row>
    <row r="20" spans="1:21" ht="13.5">
      <c r="A20" s="3">
        <v>2020</v>
      </c>
      <c r="B20" s="21">
        <v>0</v>
      </c>
      <c r="C20" s="17">
        <v>15950</v>
      </c>
      <c r="D20" s="17">
        <v>2200</v>
      </c>
      <c r="E20" s="17">
        <v>1300</v>
      </c>
      <c r="F20" s="17">
        <v>578</v>
      </c>
      <c r="G20" s="17">
        <v>400</v>
      </c>
      <c r="H20" s="17">
        <v>8978.0562114168697</v>
      </c>
      <c r="I20" s="17">
        <v>80</v>
      </c>
      <c r="J20" s="17">
        <v>9430</v>
      </c>
      <c r="K20" s="17">
        <v>19300</v>
      </c>
      <c r="L20" s="17">
        <v>750</v>
      </c>
      <c r="M20" s="17">
        <v>2200</v>
      </c>
      <c r="N20" s="17">
        <v>2500</v>
      </c>
      <c r="O20" s="17">
        <v>1100</v>
      </c>
      <c r="P20" s="17">
        <v>802</v>
      </c>
      <c r="Q20" s="22">
        <v>740</v>
      </c>
      <c r="R20" s="9">
        <v>57410.056211416872</v>
      </c>
      <c r="S20" s="9">
        <v>5720</v>
      </c>
      <c r="T20" s="9">
        <v>3178</v>
      </c>
      <c r="U20" s="10">
        <v>66308.056211416872</v>
      </c>
    </row>
    <row r="21" spans="1:21" ht="13.5">
      <c r="A21" s="3">
        <v>2021</v>
      </c>
      <c r="B21" s="21">
        <v>0</v>
      </c>
      <c r="C21" s="17">
        <v>15570</v>
      </c>
      <c r="D21" s="17">
        <v>2300</v>
      </c>
      <c r="E21" s="17">
        <v>1300</v>
      </c>
      <c r="F21" s="17">
        <v>582</v>
      </c>
      <c r="G21" s="17">
        <v>400</v>
      </c>
      <c r="H21" s="17">
        <v>8738.0854268387029</v>
      </c>
      <c r="I21" s="17">
        <v>80</v>
      </c>
      <c r="J21" s="17">
        <v>9140</v>
      </c>
      <c r="K21" s="17">
        <v>19100</v>
      </c>
      <c r="L21" s="17">
        <v>700</v>
      </c>
      <c r="M21" s="17">
        <v>2100</v>
      </c>
      <c r="N21" s="17">
        <v>2600</v>
      </c>
      <c r="O21" s="17">
        <v>1100</v>
      </c>
      <c r="P21" s="17">
        <v>791</v>
      </c>
      <c r="Q21" s="22">
        <v>740</v>
      </c>
      <c r="R21" s="9">
        <v>56139.085426838705</v>
      </c>
      <c r="S21" s="9">
        <v>5820</v>
      </c>
      <c r="T21" s="9">
        <v>3282</v>
      </c>
      <c r="U21" s="10">
        <v>65241.085426838705</v>
      </c>
    </row>
    <row r="22" spans="1:21" ht="13.5">
      <c r="A22" s="3">
        <v>2022</v>
      </c>
      <c r="B22" s="21">
        <v>0</v>
      </c>
      <c r="C22" s="17">
        <v>15090</v>
      </c>
      <c r="D22" s="17">
        <v>2400</v>
      </c>
      <c r="E22" s="17">
        <v>1400</v>
      </c>
      <c r="F22" s="17">
        <v>590</v>
      </c>
      <c r="G22" s="17">
        <v>400</v>
      </c>
      <c r="H22" s="17">
        <v>8593.3249748455801</v>
      </c>
      <c r="I22" s="17">
        <v>80</v>
      </c>
      <c r="J22" s="17">
        <v>8900</v>
      </c>
      <c r="K22" s="17">
        <v>18900</v>
      </c>
      <c r="L22" s="17">
        <v>670</v>
      </c>
      <c r="M22" s="17">
        <v>2000</v>
      </c>
      <c r="N22" s="17">
        <v>2600</v>
      </c>
      <c r="O22" s="17">
        <v>1100</v>
      </c>
      <c r="P22" s="17">
        <v>744</v>
      </c>
      <c r="Q22" s="22">
        <v>740</v>
      </c>
      <c r="R22" s="9">
        <v>54897.324974845578</v>
      </c>
      <c r="S22" s="9">
        <v>5920</v>
      </c>
      <c r="T22" s="9">
        <v>3390</v>
      </c>
      <c r="U22" s="10">
        <v>64207.324974845578</v>
      </c>
    </row>
    <row r="23" spans="1:21" ht="13.5">
      <c r="A23" s="3">
        <v>2023</v>
      </c>
      <c r="B23" s="21">
        <v>0</v>
      </c>
      <c r="C23" s="17">
        <v>14890</v>
      </c>
      <c r="D23" s="17">
        <v>2500</v>
      </c>
      <c r="E23" s="17">
        <v>1400</v>
      </c>
      <c r="F23" s="17">
        <v>590</v>
      </c>
      <c r="G23" s="17">
        <v>400</v>
      </c>
      <c r="H23" s="17">
        <v>8539.0702854113279</v>
      </c>
      <c r="I23" s="17">
        <v>80</v>
      </c>
      <c r="J23" s="17">
        <v>8680</v>
      </c>
      <c r="K23" s="17">
        <v>18600</v>
      </c>
      <c r="L23" s="17">
        <v>630</v>
      </c>
      <c r="M23" s="17">
        <v>2000</v>
      </c>
      <c r="N23" s="17">
        <v>2600</v>
      </c>
      <c r="O23" s="17">
        <v>1100</v>
      </c>
      <c r="P23" s="17">
        <v>734</v>
      </c>
      <c r="Q23" s="22">
        <v>740</v>
      </c>
      <c r="R23" s="9">
        <v>54073.070285411326</v>
      </c>
      <c r="S23" s="9">
        <v>5920</v>
      </c>
      <c r="T23" s="9">
        <v>3490</v>
      </c>
      <c r="U23" s="10">
        <v>63483.070285411326</v>
      </c>
    </row>
    <row r="24" spans="1:21" ht="13.5">
      <c r="A24" s="3">
        <v>2024</v>
      </c>
      <c r="B24" s="21">
        <v>0</v>
      </c>
      <c r="C24" s="17">
        <v>14750</v>
      </c>
      <c r="D24" s="17">
        <v>2600</v>
      </c>
      <c r="E24" s="17">
        <v>1400</v>
      </c>
      <c r="F24" s="17">
        <v>590</v>
      </c>
      <c r="G24" s="17">
        <v>400</v>
      </c>
      <c r="H24" s="17">
        <v>8520.266848466541</v>
      </c>
      <c r="I24" s="17">
        <v>80</v>
      </c>
      <c r="J24" s="17">
        <v>8450</v>
      </c>
      <c r="K24" s="17">
        <v>18400</v>
      </c>
      <c r="L24" s="17">
        <v>640</v>
      </c>
      <c r="M24" s="17">
        <v>1900</v>
      </c>
      <c r="N24" s="17">
        <v>2600</v>
      </c>
      <c r="O24" s="17">
        <v>1100</v>
      </c>
      <c r="P24" s="17">
        <v>713</v>
      </c>
      <c r="Q24" s="22">
        <v>740</v>
      </c>
      <c r="R24" s="9">
        <v>53373.266848466541</v>
      </c>
      <c r="S24" s="9">
        <v>5920</v>
      </c>
      <c r="T24" s="9">
        <v>3590</v>
      </c>
      <c r="U24" s="10">
        <v>62883.266848466541</v>
      </c>
    </row>
    <row r="25" spans="1:21" ht="13.5">
      <c r="A25" s="3">
        <v>2025</v>
      </c>
      <c r="B25" s="21">
        <v>0</v>
      </c>
      <c r="C25" s="17">
        <v>14780</v>
      </c>
      <c r="D25" s="17">
        <v>2600</v>
      </c>
      <c r="E25" s="17">
        <v>1400</v>
      </c>
      <c r="F25" s="17">
        <v>590</v>
      </c>
      <c r="G25" s="17">
        <v>400</v>
      </c>
      <c r="H25" s="17">
        <v>8551.7320510730551</v>
      </c>
      <c r="I25" s="17">
        <v>80</v>
      </c>
      <c r="J25" s="17">
        <v>8300</v>
      </c>
      <c r="K25" s="17">
        <v>18500</v>
      </c>
      <c r="L25" s="17">
        <v>670</v>
      </c>
      <c r="M25" s="17">
        <v>1900</v>
      </c>
      <c r="N25" s="17">
        <v>2600</v>
      </c>
      <c r="O25" s="17">
        <v>1100</v>
      </c>
      <c r="P25" s="17">
        <v>714</v>
      </c>
      <c r="Q25" s="22">
        <v>750</v>
      </c>
      <c r="R25" s="9">
        <v>53415.732051073057</v>
      </c>
      <c r="S25" s="9">
        <v>5930</v>
      </c>
      <c r="T25" s="9">
        <v>3590</v>
      </c>
      <c r="U25" s="10">
        <v>62935.732051073057</v>
      </c>
    </row>
    <row r="26" spans="1:21" ht="12.75" customHeight="1">
      <c r="A26" s="3">
        <v>2026</v>
      </c>
      <c r="B26" s="21">
        <v>0</v>
      </c>
      <c r="C26" s="17">
        <v>15010</v>
      </c>
      <c r="D26" s="17">
        <v>2700</v>
      </c>
      <c r="E26" s="17">
        <v>1400</v>
      </c>
      <c r="F26" s="17">
        <v>590</v>
      </c>
      <c r="G26" s="17">
        <v>400</v>
      </c>
      <c r="H26" s="17">
        <v>8604.4253026797196</v>
      </c>
      <c r="I26" s="17">
        <v>80</v>
      </c>
      <c r="J26" s="17">
        <v>8210</v>
      </c>
      <c r="K26" s="17">
        <v>18500</v>
      </c>
      <c r="L26" s="17">
        <v>660</v>
      </c>
      <c r="M26" s="17">
        <v>1900</v>
      </c>
      <c r="N26" s="17">
        <v>2700</v>
      </c>
      <c r="O26" s="17">
        <v>1100</v>
      </c>
      <c r="P26" s="17">
        <v>715</v>
      </c>
      <c r="Q26" s="22">
        <v>760</v>
      </c>
      <c r="R26" s="9">
        <v>53599.425302679723</v>
      </c>
      <c r="S26" s="9">
        <v>6040</v>
      </c>
      <c r="T26" s="9">
        <v>3690</v>
      </c>
      <c r="U26" s="10">
        <v>63329.425302679723</v>
      </c>
    </row>
    <row r="27" spans="1:21" ht="13.5">
      <c r="A27" s="3">
        <v>2027</v>
      </c>
      <c r="B27" s="21">
        <v>0</v>
      </c>
      <c r="C27" s="17">
        <v>15040</v>
      </c>
      <c r="D27" s="17">
        <v>2800</v>
      </c>
      <c r="E27" s="17">
        <v>1500</v>
      </c>
      <c r="F27" s="17">
        <v>590</v>
      </c>
      <c r="G27" s="17">
        <v>400</v>
      </c>
      <c r="H27" s="17">
        <v>8655.4034964783714</v>
      </c>
      <c r="I27" s="17">
        <v>80</v>
      </c>
      <c r="J27" s="17">
        <v>8120</v>
      </c>
      <c r="K27" s="17">
        <v>18500</v>
      </c>
      <c r="L27" s="17">
        <v>670</v>
      </c>
      <c r="M27" s="17">
        <v>1900</v>
      </c>
      <c r="N27" s="17">
        <v>2700</v>
      </c>
      <c r="O27" s="17">
        <v>1100</v>
      </c>
      <c r="P27" s="17">
        <v>731</v>
      </c>
      <c r="Q27" s="22">
        <v>770</v>
      </c>
      <c r="R27" s="9">
        <v>53616.403496478371</v>
      </c>
      <c r="S27" s="9">
        <v>6150</v>
      </c>
      <c r="T27" s="9">
        <v>3790</v>
      </c>
      <c r="U27" s="10">
        <v>63556.403496478371</v>
      </c>
    </row>
    <row r="28" spans="1:21" ht="13.5">
      <c r="A28" s="3">
        <v>2028</v>
      </c>
      <c r="B28" s="21">
        <v>0</v>
      </c>
      <c r="C28" s="17">
        <v>15270</v>
      </c>
      <c r="D28" s="17">
        <v>2800</v>
      </c>
      <c r="E28" s="17">
        <v>1500</v>
      </c>
      <c r="F28" s="17">
        <v>590</v>
      </c>
      <c r="G28" s="17">
        <v>400</v>
      </c>
      <c r="H28" s="17">
        <v>8737.3367683173656</v>
      </c>
      <c r="I28" s="17">
        <v>80</v>
      </c>
      <c r="J28" s="17">
        <v>8070</v>
      </c>
      <c r="K28" s="17">
        <v>18400</v>
      </c>
      <c r="L28" s="17">
        <v>680</v>
      </c>
      <c r="M28" s="17">
        <v>1900</v>
      </c>
      <c r="N28" s="17">
        <v>2800</v>
      </c>
      <c r="O28" s="17">
        <v>1100</v>
      </c>
      <c r="P28" s="17">
        <v>719</v>
      </c>
      <c r="Q28" s="22">
        <v>770</v>
      </c>
      <c r="R28" s="9">
        <v>53776.336768317364</v>
      </c>
      <c r="S28" s="9">
        <v>6250</v>
      </c>
      <c r="T28" s="9">
        <v>3790</v>
      </c>
      <c r="U28" s="10">
        <v>63816.336768317364</v>
      </c>
    </row>
    <row r="29" spans="1:21" ht="13.5">
      <c r="A29" s="3">
        <v>2029</v>
      </c>
      <c r="B29" s="21">
        <v>0</v>
      </c>
      <c r="C29" s="17">
        <v>15450</v>
      </c>
      <c r="D29" s="17">
        <v>2800</v>
      </c>
      <c r="E29" s="17">
        <v>1500</v>
      </c>
      <c r="F29" s="17">
        <v>590</v>
      </c>
      <c r="G29" s="17">
        <v>400</v>
      </c>
      <c r="H29" s="17">
        <v>8874.4217408344903</v>
      </c>
      <c r="I29" s="17">
        <v>80</v>
      </c>
      <c r="J29" s="17">
        <v>8010</v>
      </c>
      <c r="K29" s="17">
        <v>18400</v>
      </c>
      <c r="L29" s="17">
        <v>670</v>
      </c>
      <c r="M29" s="17">
        <v>1800</v>
      </c>
      <c r="N29" s="17">
        <v>2800</v>
      </c>
      <c r="O29" s="17">
        <v>1100</v>
      </c>
      <c r="P29" s="17">
        <v>727</v>
      </c>
      <c r="Q29" s="22">
        <v>780</v>
      </c>
      <c r="R29" s="9">
        <v>53931.421740834492</v>
      </c>
      <c r="S29" s="9">
        <v>6260</v>
      </c>
      <c r="T29" s="9">
        <v>3790</v>
      </c>
      <c r="U29" s="10">
        <v>63981.421740834492</v>
      </c>
    </row>
    <row r="30" spans="1:21" ht="13.5">
      <c r="A30" s="4">
        <v>2030</v>
      </c>
      <c r="B30" s="18">
        <v>0</v>
      </c>
      <c r="C30" s="19">
        <v>15680</v>
      </c>
      <c r="D30" s="19">
        <v>2800</v>
      </c>
      <c r="E30" s="19">
        <v>1500</v>
      </c>
      <c r="F30" s="19">
        <v>590</v>
      </c>
      <c r="G30" s="19">
        <v>400</v>
      </c>
      <c r="H30" s="19">
        <v>8907.5084365829462</v>
      </c>
      <c r="I30" s="19">
        <v>80</v>
      </c>
      <c r="J30" s="19">
        <v>7970</v>
      </c>
      <c r="K30" s="19">
        <v>18400</v>
      </c>
      <c r="L30" s="19">
        <v>680</v>
      </c>
      <c r="M30" s="19">
        <v>1800</v>
      </c>
      <c r="N30" s="19">
        <v>2800</v>
      </c>
      <c r="O30" s="19">
        <v>1100</v>
      </c>
      <c r="P30" s="19">
        <v>716</v>
      </c>
      <c r="Q30" s="20">
        <v>790</v>
      </c>
      <c r="R30" s="11">
        <v>54153.508436582946</v>
      </c>
      <c r="S30" s="11">
        <v>6270</v>
      </c>
      <c r="T30" s="11">
        <v>3790</v>
      </c>
      <c r="U30" s="12">
        <v>64213.508436582946</v>
      </c>
    </row>
    <row r="31" spans="1:21">
      <c r="A31" s="58" t="s">
        <v>221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169</v>
      </c>
      <c r="B3" s="14" t="s">
        <v>140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9532</v>
      </c>
      <c r="C16" s="17">
        <v>7772</v>
      </c>
      <c r="D16" s="17">
        <v>3550</v>
      </c>
      <c r="E16" s="17">
        <v>1822</v>
      </c>
      <c r="F16" s="17">
        <v>329</v>
      </c>
      <c r="G16" s="17">
        <v>1873</v>
      </c>
      <c r="H16" s="17">
        <v>4681</v>
      </c>
      <c r="I16" s="17">
        <v>962</v>
      </c>
      <c r="J16" s="17">
        <v>6341</v>
      </c>
      <c r="K16" s="17">
        <v>18307</v>
      </c>
      <c r="L16" s="17">
        <v>4931</v>
      </c>
      <c r="M16" s="17">
        <v>919</v>
      </c>
      <c r="N16" s="17">
        <v>3695</v>
      </c>
      <c r="O16" s="17">
        <v>1392</v>
      </c>
      <c r="P16" s="17">
        <v>2234</v>
      </c>
      <c r="Q16" s="22">
        <v>1832</v>
      </c>
      <c r="R16" s="9">
        <v>54717</v>
      </c>
      <c r="S16" s="9">
        <v>9703</v>
      </c>
      <c r="T16" s="9">
        <v>5752</v>
      </c>
      <c r="U16" s="10">
        <v>70172</v>
      </c>
    </row>
    <row r="17" spans="1:21" ht="13.5">
      <c r="A17" s="3">
        <v>2017</v>
      </c>
      <c r="B17" s="21">
        <v>9300</v>
      </c>
      <c r="C17" s="17">
        <v>7530</v>
      </c>
      <c r="D17" s="17">
        <v>3600</v>
      </c>
      <c r="E17" s="17">
        <v>1800</v>
      </c>
      <c r="F17" s="17">
        <v>426</v>
      </c>
      <c r="G17" s="17">
        <v>1964</v>
      </c>
      <c r="H17" s="17">
        <v>4759.1897836791231</v>
      </c>
      <c r="I17" s="17">
        <v>970</v>
      </c>
      <c r="J17" s="17">
        <v>6310</v>
      </c>
      <c r="K17" s="17">
        <v>18200</v>
      </c>
      <c r="L17" s="17">
        <v>4800</v>
      </c>
      <c r="M17" s="17">
        <v>780</v>
      </c>
      <c r="N17" s="17">
        <v>3200</v>
      </c>
      <c r="O17" s="17">
        <v>1400</v>
      </c>
      <c r="P17" s="17">
        <v>2081</v>
      </c>
      <c r="Q17" s="22">
        <v>1900</v>
      </c>
      <c r="R17" s="9">
        <v>53760.189783679125</v>
      </c>
      <c r="S17" s="9">
        <v>9270</v>
      </c>
      <c r="T17" s="9">
        <v>5990</v>
      </c>
      <c r="U17" s="10">
        <v>69020.189783679118</v>
      </c>
    </row>
    <row r="18" spans="1:21" ht="13.5">
      <c r="A18" s="3">
        <v>2018</v>
      </c>
      <c r="B18" s="21">
        <v>9400</v>
      </c>
      <c r="C18" s="17">
        <v>7400</v>
      </c>
      <c r="D18" s="17">
        <v>3600</v>
      </c>
      <c r="E18" s="17">
        <v>1700</v>
      </c>
      <c r="F18" s="17">
        <v>396</v>
      </c>
      <c r="G18" s="17">
        <v>2008</v>
      </c>
      <c r="H18" s="17">
        <v>4744.5880099357764</v>
      </c>
      <c r="I18" s="17">
        <v>960</v>
      </c>
      <c r="J18" s="17">
        <v>6310</v>
      </c>
      <c r="K18" s="17">
        <v>18500</v>
      </c>
      <c r="L18" s="17">
        <v>4700</v>
      </c>
      <c r="M18" s="17">
        <v>770</v>
      </c>
      <c r="N18" s="17">
        <v>3300</v>
      </c>
      <c r="O18" s="17">
        <v>1400</v>
      </c>
      <c r="P18" s="17">
        <v>1981</v>
      </c>
      <c r="Q18" s="22">
        <v>1800</v>
      </c>
      <c r="R18" s="9">
        <v>53805.588009935775</v>
      </c>
      <c r="S18" s="9">
        <v>9160</v>
      </c>
      <c r="T18" s="9">
        <v>6004</v>
      </c>
      <c r="U18" s="10">
        <v>68969.588009935775</v>
      </c>
    </row>
    <row r="19" spans="1:21" ht="13.5">
      <c r="A19" s="3">
        <v>2019</v>
      </c>
      <c r="B19" s="21">
        <v>9400</v>
      </c>
      <c r="C19" s="17">
        <v>7350</v>
      </c>
      <c r="D19" s="17">
        <v>3600</v>
      </c>
      <c r="E19" s="17">
        <v>1800</v>
      </c>
      <c r="F19" s="17">
        <v>396</v>
      </c>
      <c r="G19" s="17">
        <v>2179</v>
      </c>
      <c r="H19" s="17">
        <v>4683.3590242479204</v>
      </c>
      <c r="I19" s="17">
        <v>930</v>
      </c>
      <c r="J19" s="17">
        <v>6250</v>
      </c>
      <c r="K19" s="17">
        <v>18300</v>
      </c>
      <c r="L19" s="17">
        <v>4600</v>
      </c>
      <c r="M19" s="17">
        <v>750</v>
      </c>
      <c r="N19" s="17">
        <v>3300</v>
      </c>
      <c r="O19" s="17">
        <v>1300</v>
      </c>
      <c r="P19" s="17">
        <v>1868</v>
      </c>
      <c r="Q19" s="22">
        <v>1800</v>
      </c>
      <c r="R19" s="9">
        <v>53201.359024247919</v>
      </c>
      <c r="S19" s="9">
        <v>9130</v>
      </c>
      <c r="T19" s="9">
        <v>6175</v>
      </c>
      <c r="U19" s="10">
        <v>68506.359024247911</v>
      </c>
    </row>
    <row r="20" spans="1:21" ht="13.5">
      <c r="A20" s="3">
        <v>2020</v>
      </c>
      <c r="B20" s="21">
        <v>9300</v>
      </c>
      <c r="C20" s="17">
        <v>7370</v>
      </c>
      <c r="D20" s="17">
        <v>3600</v>
      </c>
      <c r="E20" s="17">
        <v>2000</v>
      </c>
      <c r="F20" s="17">
        <v>480</v>
      </c>
      <c r="G20" s="17">
        <v>2178</v>
      </c>
      <c r="H20" s="17">
        <v>4551.7066292454647</v>
      </c>
      <c r="I20" s="17">
        <v>890</v>
      </c>
      <c r="J20" s="17">
        <v>6180</v>
      </c>
      <c r="K20" s="17">
        <v>18200</v>
      </c>
      <c r="L20" s="17">
        <v>4500</v>
      </c>
      <c r="M20" s="17">
        <v>730</v>
      </c>
      <c r="N20" s="17">
        <v>3300</v>
      </c>
      <c r="O20" s="17">
        <v>1300</v>
      </c>
      <c r="P20" s="17">
        <v>1824</v>
      </c>
      <c r="Q20" s="22">
        <v>1800</v>
      </c>
      <c r="R20" s="9">
        <v>52655.706629245469</v>
      </c>
      <c r="S20" s="9">
        <v>9290</v>
      </c>
      <c r="T20" s="9">
        <v>6258</v>
      </c>
      <c r="U20" s="10">
        <v>68203.706629245469</v>
      </c>
    </row>
    <row r="21" spans="1:21" ht="13.5">
      <c r="A21" s="3">
        <v>2021</v>
      </c>
      <c r="B21" s="21">
        <v>9200</v>
      </c>
      <c r="C21" s="17">
        <v>7490</v>
      </c>
      <c r="D21" s="17">
        <v>3600</v>
      </c>
      <c r="E21" s="17">
        <v>1900</v>
      </c>
      <c r="F21" s="17">
        <v>480</v>
      </c>
      <c r="G21" s="17">
        <v>2177</v>
      </c>
      <c r="H21" s="17">
        <v>4428.0781693437293</v>
      </c>
      <c r="I21" s="17">
        <v>890</v>
      </c>
      <c r="J21" s="17">
        <v>6100</v>
      </c>
      <c r="K21" s="17">
        <v>18000</v>
      </c>
      <c r="L21" s="17">
        <v>4400</v>
      </c>
      <c r="M21" s="17">
        <v>710</v>
      </c>
      <c r="N21" s="17">
        <v>3300</v>
      </c>
      <c r="O21" s="17">
        <v>1300</v>
      </c>
      <c r="P21" s="17">
        <v>1798</v>
      </c>
      <c r="Q21" s="22">
        <v>1800</v>
      </c>
      <c r="R21" s="9">
        <v>52126.078169343731</v>
      </c>
      <c r="S21" s="9">
        <v>9190</v>
      </c>
      <c r="T21" s="9">
        <v>6257</v>
      </c>
      <c r="U21" s="10">
        <v>67573.078169343731</v>
      </c>
    </row>
    <row r="22" spans="1:21" ht="13.5">
      <c r="A22" s="3">
        <v>2022</v>
      </c>
      <c r="B22" s="21">
        <v>9100</v>
      </c>
      <c r="C22" s="17">
        <v>7600</v>
      </c>
      <c r="D22" s="17">
        <v>3600</v>
      </c>
      <c r="E22" s="17">
        <v>1900</v>
      </c>
      <c r="F22" s="17">
        <v>480</v>
      </c>
      <c r="G22" s="17">
        <v>2180</v>
      </c>
      <c r="H22" s="17">
        <v>4316.262069628162</v>
      </c>
      <c r="I22" s="17">
        <v>870</v>
      </c>
      <c r="J22" s="17">
        <v>6000</v>
      </c>
      <c r="K22" s="17">
        <v>17800</v>
      </c>
      <c r="L22" s="17">
        <v>4300</v>
      </c>
      <c r="M22" s="17">
        <v>700</v>
      </c>
      <c r="N22" s="17">
        <v>3300</v>
      </c>
      <c r="O22" s="17">
        <v>1300</v>
      </c>
      <c r="P22" s="17">
        <v>1781</v>
      </c>
      <c r="Q22" s="22">
        <v>1800</v>
      </c>
      <c r="R22" s="9">
        <v>51597.262069628167</v>
      </c>
      <c r="S22" s="9">
        <v>9170</v>
      </c>
      <c r="T22" s="9">
        <v>6260</v>
      </c>
      <c r="U22" s="10">
        <v>67027.262069628167</v>
      </c>
    </row>
    <row r="23" spans="1:21" ht="13.5">
      <c r="A23" s="3">
        <v>2023</v>
      </c>
      <c r="B23" s="21">
        <v>8800</v>
      </c>
      <c r="C23" s="17">
        <v>7670</v>
      </c>
      <c r="D23" s="17">
        <v>3600</v>
      </c>
      <c r="E23" s="17">
        <v>1900</v>
      </c>
      <c r="F23" s="17">
        <v>480</v>
      </c>
      <c r="G23" s="17">
        <v>2177</v>
      </c>
      <c r="H23" s="17">
        <v>4228.1533319596529</v>
      </c>
      <c r="I23" s="17">
        <v>860</v>
      </c>
      <c r="J23" s="17">
        <v>5890</v>
      </c>
      <c r="K23" s="17">
        <v>17500</v>
      </c>
      <c r="L23" s="17">
        <v>4200</v>
      </c>
      <c r="M23" s="17">
        <v>680</v>
      </c>
      <c r="N23" s="17">
        <v>3300</v>
      </c>
      <c r="O23" s="17">
        <v>1300</v>
      </c>
      <c r="P23" s="17">
        <v>1768</v>
      </c>
      <c r="Q23" s="22">
        <v>1800</v>
      </c>
      <c r="R23" s="9">
        <v>50736.153331959649</v>
      </c>
      <c r="S23" s="9">
        <v>9160</v>
      </c>
      <c r="T23" s="9">
        <v>6257</v>
      </c>
      <c r="U23" s="10">
        <v>66153.153331959649</v>
      </c>
    </row>
    <row r="24" spans="1:21" ht="13.5">
      <c r="A24" s="3">
        <v>2024</v>
      </c>
      <c r="B24" s="21">
        <v>8700</v>
      </c>
      <c r="C24" s="17">
        <v>7740</v>
      </c>
      <c r="D24" s="17">
        <v>3600</v>
      </c>
      <c r="E24" s="17">
        <v>1800</v>
      </c>
      <c r="F24" s="17">
        <v>480</v>
      </c>
      <c r="G24" s="17">
        <v>2176</v>
      </c>
      <c r="H24" s="17">
        <v>4141.3260634170138</v>
      </c>
      <c r="I24" s="17">
        <v>860</v>
      </c>
      <c r="J24" s="17">
        <v>5790</v>
      </c>
      <c r="K24" s="17">
        <v>17300</v>
      </c>
      <c r="L24" s="17">
        <v>4100</v>
      </c>
      <c r="M24" s="17">
        <v>660</v>
      </c>
      <c r="N24" s="17">
        <v>3300</v>
      </c>
      <c r="O24" s="17">
        <v>1300</v>
      </c>
      <c r="P24" s="17">
        <v>1770</v>
      </c>
      <c r="Q24" s="22">
        <v>1800</v>
      </c>
      <c r="R24" s="9">
        <v>50201.326063417015</v>
      </c>
      <c r="S24" s="9">
        <v>9060</v>
      </c>
      <c r="T24" s="9">
        <v>6256</v>
      </c>
      <c r="U24" s="10">
        <v>65517.326063417015</v>
      </c>
    </row>
    <row r="25" spans="1:21" ht="13.5">
      <c r="A25" s="3">
        <v>2025</v>
      </c>
      <c r="B25" s="21">
        <v>8500</v>
      </c>
      <c r="C25" s="17">
        <v>7620</v>
      </c>
      <c r="D25" s="17">
        <v>3600</v>
      </c>
      <c r="E25" s="17">
        <v>1800</v>
      </c>
      <c r="F25" s="17">
        <v>480</v>
      </c>
      <c r="G25" s="17">
        <v>2180</v>
      </c>
      <c r="H25" s="17">
        <v>4068.9757269175784</v>
      </c>
      <c r="I25" s="17">
        <v>860</v>
      </c>
      <c r="J25" s="17">
        <v>5700</v>
      </c>
      <c r="K25" s="17">
        <v>17400</v>
      </c>
      <c r="L25" s="17">
        <v>4000</v>
      </c>
      <c r="M25" s="17">
        <v>650</v>
      </c>
      <c r="N25" s="17">
        <v>3300</v>
      </c>
      <c r="O25" s="17">
        <v>1300</v>
      </c>
      <c r="P25" s="17">
        <v>1785</v>
      </c>
      <c r="Q25" s="22">
        <v>1800</v>
      </c>
      <c r="R25" s="9">
        <v>49723.975726917575</v>
      </c>
      <c r="S25" s="9">
        <v>9060</v>
      </c>
      <c r="T25" s="9">
        <v>6260</v>
      </c>
      <c r="U25" s="10">
        <v>65043.975726917575</v>
      </c>
    </row>
    <row r="26" spans="1:21" ht="12.75" customHeight="1">
      <c r="A26" s="3">
        <v>2026</v>
      </c>
      <c r="B26" s="21">
        <v>8500</v>
      </c>
      <c r="C26" s="17">
        <v>7460</v>
      </c>
      <c r="D26" s="17">
        <v>3600</v>
      </c>
      <c r="E26" s="17">
        <v>1900</v>
      </c>
      <c r="F26" s="17">
        <v>480</v>
      </c>
      <c r="G26" s="17">
        <v>2177</v>
      </c>
      <c r="H26" s="17">
        <v>4002.0464161586856</v>
      </c>
      <c r="I26" s="17">
        <v>860</v>
      </c>
      <c r="J26" s="17">
        <v>5620</v>
      </c>
      <c r="K26" s="17">
        <v>17500</v>
      </c>
      <c r="L26" s="17">
        <v>3900</v>
      </c>
      <c r="M26" s="17">
        <v>640</v>
      </c>
      <c r="N26" s="17">
        <v>3300</v>
      </c>
      <c r="O26" s="17">
        <v>1200</v>
      </c>
      <c r="P26" s="17">
        <v>1765</v>
      </c>
      <c r="Q26" s="22">
        <v>1800</v>
      </c>
      <c r="R26" s="9">
        <v>49387.046416158686</v>
      </c>
      <c r="S26" s="9">
        <v>9060</v>
      </c>
      <c r="T26" s="9">
        <v>6257</v>
      </c>
      <c r="U26" s="10">
        <v>64704.046416158686</v>
      </c>
    </row>
    <row r="27" spans="1:21" ht="13.5">
      <c r="A27" s="3">
        <v>2027</v>
      </c>
      <c r="B27" s="21">
        <v>8500</v>
      </c>
      <c r="C27" s="17">
        <v>7340</v>
      </c>
      <c r="D27" s="17">
        <v>3600</v>
      </c>
      <c r="E27" s="17">
        <v>1800</v>
      </c>
      <c r="F27" s="17">
        <v>480</v>
      </c>
      <c r="G27" s="17">
        <v>2177</v>
      </c>
      <c r="H27" s="17">
        <v>3937.254057092704</v>
      </c>
      <c r="I27" s="17">
        <v>870</v>
      </c>
      <c r="J27" s="17">
        <v>5560</v>
      </c>
      <c r="K27" s="17">
        <v>17500</v>
      </c>
      <c r="L27" s="17">
        <v>3900</v>
      </c>
      <c r="M27" s="17">
        <v>620</v>
      </c>
      <c r="N27" s="17">
        <v>3300</v>
      </c>
      <c r="O27" s="17">
        <v>1200</v>
      </c>
      <c r="P27" s="17">
        <v>1547</v>
      </c>
      <c r="Q27" s="22">
        <v>1800</v>
      </c>
      <c r="R27" s="9">
        <v>48904.254057092709</v>
      </c>
      <c r="S27" s="9">
        <v>8970</v>
      </c>
      <c r="T27" s="9">
        <v>6257</v>
      </c>
      <c r="U27" s="10">
        <v>64131.254057092709</v>
      </c>
    </row>
    <row r="28" spans="1:21" ht="13.5">
      <c r="A28" s="3">
        <v>2028</v>
      </c>
      <c r="B28" s="21">
        <v>8500</v>
      </c>
      <c r="C28" s="17">
        <v>7200</v>
      </c>
      <c r="D28" s="17">
        <v>3600</v>
      </c>
      <c r="E28" s="17">
        <v>1800</v>
      </c>
      <c r="F28" s="17">
        <v>480</v>
      </c>
      <c r="G28" s="17">
        <v>2179</v>
      </c>
      <c r="H28" s="17">
        <v>3886.0253442441667</v>
      </c>
      <c r="I28" s="17">
        <v>880</v>
      </c>
      <c r="J28" s="17">
        <v>5540</v>
      </c>
      <c r="K28" s="17">
        <v>17400</v>
      </c>
      <c r="L28" s="17">
        <v>3800</v>
      </c>
      <c r="M28" s="17">
        <v>610</v>
      </c>
      <c r="N28" s="17">
        <v>3300</v>
      </c>
      <c r="O28" s="17">
        <v>1200</v>
      </c>
      <c r="P28" s="17">
        <v>1689</v>
      </c>
      <c r="Q28" s="22">
        <v>1800</v>
      </c>
      <c r="R28" s="9">
        <v>48625.025344244168</v>
      </c>
      <c r="S28" s="9">
        <v>8980</v>
      </c>
      <c r="T28" s="9">
        <v>6259</v>
      </c>
      <c r="U28" s="10">
        <v>63864.025344244168</v>
      </c>
    </row>
    <row r="29" spans="1:21" ht="13.5">
      <c r="A29" s="3">
        <v>2029</v>
      </c>
      <c r="B29" s="21">
        <v>8500</v>
      </c>
      <c r="C29" s="17">
        <v>7140</v>
      </c>
      <c r="D29" s="17">
        <v>3600</v>
      </c>
      <c r="E29" s="17">
        <v>1800</v>
      </c>
      <c r="F29" s="17">
        <v>480</v>
      </c>
      <c r="G29" s="17">
        <v>2177</v>
      </c>
      <c r="H29" s="17">
        <v>3857.4930074890972</v>
      </c>
      <c r="I29" s="17">
        <v>890</v>
      </c>
      <c r="J29" s="17">
        <v>5520</v>
      </c>
      <c r="K29" s="17">
        <v>17300</v>
      </c>
      <c r="L29" s="17">
        <v>3800</v>
      </c>
      <c r="M29" s="17">
        <v>600</v>
      </c>
      <c r="N29" s="17">
        <v>3300</v>
      </c>
      <c r="O29" s="17">
        <v>1200</v>
      </c>
      <c r="P29" s="17">
        <v>1801</v>
      </c>
      <c r="Q29" s="22">
        <v>1800</v>
      </c>
      <c r="R29" s="9">
        <v>48518.493007489102</v>
      </c>
      <c r="S29" s="9">
        <v>8990</v>
      </c>
      <c r="T29" s="9">
        <v>6257</v>
      </c>
      <c r="U29" s="10">
        <v>63765.493007489102</v>
      </c>
    </row>
    <row r="30" spans="1:21" ht="13.5">
      <c r="A30" s="4">
        <v>2030</v>
      </c>
      <c r="B30" s="18">
        <v>8500</v>
      </c>
      <c r="C30" s="19">
        <v>7100</v>
      </c>
      <c r="D30" s="19">
        <v>3600</v>
      </c>
      <c r="E30" s="19">
        <v>1900</v>
      </c>
      <c r="F30" s="19">
        <v>480</v>
      </c>
      <c r="G30" s="19">
        <v>2176</v>
      </c>
      <c r="H30" s="19">
        <v>3861.3946782660923</v>
      </c>
      <c r="I30" s="19">
        <v>900</v>
      </c>
      <c r="J30" s="19">
        <v>5530</v>
      </c>
      <c r="K30" s="19">
        <v>17300</v>
      </c>
      <c r="L30" s="19">
        <v>3800</v>
      </c>
      <c r="M30" s="19">
        <v>600</v>
      </c>
      <c r="N30" s="19">
        <v>3300</v>
      </c>
      <c r="O30" s="19">
        <v>1200</v>
      </c>
      <c r="P30" s="19">
        <v>1958</v>
      </c>
      <c r="Q30" s="20">
        <v>1900</v>
      </c>
      <c r="R30" s="11">
        <v>48649.394678266093</v>
      </c>
      <c r="S30" s="11">
        <v>9200</v>
      </c>
      <c r="T30" s="11">
        <v>6256</v>
      </c>
      <c r="U30" s="12">
        <v>64105.394678266093</v>
      </c>
    </row>
    <row r="31" spans="1:21">
      <c r="A31" s="58" t="s">
        <v>222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119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15" t="s">
        <v>170</v>
      </c>
      <c r="B3" s="14" t="s">
        <v>199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0</v>
      </c>
      <c r="C16" s="17">
        <v>4033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22">
        <v>0</v>
      </c>
      <c r="R16" s="9">
        <v>4033</v>
      </c>
      <c r="S16" s="9">
        <v>0</v>
      </c>
      <c r="T16" s="9">
        <v>0</v>
      </c>
      <c r="U16" s="10">
        <v>4033</v>
      </c>
    </row>
    <row r="17" spans="1:21" ht="13.5">
      <c r="A17" s="3">
        <v>2017</v>
      </c>
      <c r="B17" s="21">
        <v>0</v>
      </c>
      <c r="C17" s="17">
        <v>4020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22">
        <v>0</v>
      </c>
      <c r="R17" s="9">
        <v>4020</v>
      </c>
      <c r="S17" s="9">
        <v>0</v>
      </c>
      <c r="T17" s="9">
        <v>0</v>
      </c>
      <c r="U17" s="10">
        <v>4020</v>
      </c>
    </row>
    <row r="18" spans="1:21" ht="13.5">
      <c r="A18" s="3">
        <v>2018</v>
      </c>
      <c r="B18" s="21">
        <v>0</v>
      </c>
      <c r="C18" s="17">
        <v>4040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22">
        <v>0</v>
      </c>
      <c r="R18" s="9">
        <v>4040</v>
      </c>
      <c r="S18" s="9">
        <v>0</v>
      </c>
      <c r="T18" s="9">
        <v>0</v>
      </c>
      <c r="U18" s="10">
        <v>4040</v>
      </c>
    </row>
    <row r="19" spans="1:21" ht="13.5">
      <c r="A19" s="3">
        <v>2019</v>
      </c>
      <c r="B19" s="21">
        <v>0</v>
      </c>
      <c r="C19" s="17">
        <v>4040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22">
        <v>0</v>
      </c>
      <c r="R19" s="9">
        <v>4040</v>
      </c>
      <c r="S19" s="9">
        <v>0</v>
      </c>
      <c r="T19" s="9">
        <v>0</v>
      </c>
      <c r="U19" s="10">
        <v>4040</v>
      </c>
    </row>
    <row r="20" spans="1:21" ht="13.5">
      <c r="A20" s="3">
        <v>2020</v>
      </c>
      <c r="B20" s="21">
        <v>0</v>
      </c>
      <c r="C20" s="17">
        <v>4040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2">
        <v>0</v>
      </c>
      <c r="R20" s="9">
        <v>4040</v>
      </c>
      <c r="S20" s="9">
        <v>0</v>
      </c>
      <c r="T20" s="9">
        <v>0</v>
      </c>
      <c r="U20" s="10">
        <v>4040</v>
      </c>
    </row>
    <row r="21" spans="1:21" ht="13.5">
      <c r="A21" s="3">
        <v>2021</v>
      </c>
      <c r="B21" s="21">
        <v>0</v>
      </c>
      <c r="C21" s="17">
        <v>4040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2">
        <v>0</v>
      </c>
      <c r="R21" s="9">
        <v>4040</v>
      </c>
      <c r="S21" s="9">
        <v>0</v>
      </c>
      <c r="T21" s="9">
        <v>0</v>
      </c>
      <c r="U21" s="10">
        <v>4040</v>
      </c>
    </row>
    <row r="22" spans="1:21" ht="13.5">
      <c r="A22" s="3">
        <v>2022</v>
      </c>
      <c r="B22" s="21">
        <v>0</v>
      </c>
      <c r="C22" s="17">
        <v>4040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2">
        <v>0</v>
      </c>
      <c r="R22" s="9">
        <v>4040</v>
      </c>
      <c r="S22" s="9">
        <v>0</v>
      </c>
      <c r="T22" s="9">
        <v>0</v>
      </c>
      <c r="U22" s="10">
        <v>4040</v>
      </c>
    </row>
    <row r="23" spans="1:21" ht="13.5">
      <c r="A23" s="3">
        <v>2023</v>
      </c>
      <c r="B23" s="21">
        <v>0</v>
      </c>
      <c r="C23" s="17">
        <v>4040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22">
        <v>0</v>
      </c>
      <c r="R23" s="9">
        <v>4040</v>
      </c>
      <c r="S23" s="9">
        <v>0</v>
      </c>
      <c r="T23" s="9">
        <v>0</v>
      </c>
      <c r="U23" s="10">
        <v>4040</v>
      </c>
    </row>
    <row r="24" spans="1:21" ht="13.5">
      <c r="A24" s="3">
        <v>2024</v>
      </c>
      <c r="B24" s="21">
        <v>0</v>
      </c>
      <c r="C24" s="17">
        <v>4040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2">
        <v>0</v>
      </c>
      <c r="R24" s="9">
        <v>4040</v>
      </c>
      <c r="S24" s="9">
        <v>0</v>
      </c>
      <c r="T24" s="9">
        <v>0</v>
      </c>
      <c r="U24" s="10">
        <v>4040</v>
      </c>
    </row>
    <row r="25" spans="1:21" ht="13.5">
      <c r="A25" s="3">
        <v>2025</v>
      </c>
      <c r="B25" s="21">
        <v>0</v>
      </c>
      <c r="C25" s="17">
        <v>4040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2">
        <v>0</v>
      </c>
      <c r="R25" s="9">
        <v>4040</v>
      </c>
      <c r="S25" s="9">
        <v>0</v>
      </c>
      <c r="T25" s="9">
        <v>0</v>
      </c>
      <c r="U25" s="10">
        <v>4040</v>
      </c>
    </row>
    <row r="26" spans="1:21" ht="12.75" customHeight="1">
      <c r="A26" s="3">
        <v>2026</v>
      </c>
      <c r="B26" s="21">
        <v>0</v>
      </c>
      <c r="C26" s="17">
        <v>4040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2">
        <v>0</v>
      </c>
      <c r="R26" s="9">
        <v>4040</v>
      </c>
      <c r="S26" s="9">
        <v>0</v>
      </c>
      <c r="T26" s="9">
        <v>0</v>
      </c>
      <c r="U26" s="10">
        <v>4040</v>
      </c>
    </row>
    <row r="27" spans="1:21" ht="13.5">
      <c r="A27" s="3">
        <v>2027</v>
      </c>
      <c r="B27" s="21">
        <v>0</v>
      </c>
      <c r="C27" s="17">
        <v>4040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2">
        <v>0</v>
      </c>
      <c r="R27" s="9">
        <v>4040</v>
      </c>
      <c r="S27" s="9">
        <v>0</v>
      </c>
      <c r="T27" s="9">
        <v>0</v>
      </c>
      <c r="U27" s="10">
        <v>4040</v>
      </c>
    </row>
    <row r="28" spans="1:21" ht="13.5">
      <c r="A28" s="3">
        <v>2028</v>
      </c>
      <c r="B28" s="21">
        <v>0</v>
      </c>
      <c r="C28" s="17">
        <v>4040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2">
        <v>0</v>
      </c>
      <c r="R28" s="9">
        <v>4040</v>
      </c>
      <c r="S28" s="9">
        <v>0</v>
      </c>
      <c r="T28" s="9">
        <v>0</v>
      </c>
      <c r="U28" s="10">
        <v>4040</v>
      </c>
    </row>
    <row r="29" spans="1:21" ht="13.5">
      <c r="A29" s="3">
        <v>2029</v>
      </c>
      <c r="B29" s="21">
        <v>0</v>
      </c>
      <c r="C29" s="17">
        <v>4040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2">
        <v>0</v>
      </c>
      <c r="R29" s="9">
        <v>4040</v>
      </c>
      <c r="S29" s="9">
        <v>0</v>
      </c>
      <c r="T29" s="9">
        <v>0</v>
      </c>
      <c r="U29" s="10">
        <v>4040</v>
      </c>
    </row>
    <row r="30" spans="1:21" ht="13.5">
      <c r="A30" s="4">
        <v>2030</v>
      </c>
      <c r="B30" s="18">
        <v>0</v>
      </c>
      <c r="C30" s="19">
        <v>4040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11">
        <v>4040</v>
      </c>
      <c r="S30" s="11">
        <v>0</v>
      </c>
      <c r="T30" s="11">
        <v>0</v>
      </c>
      <c r="U30" s="12">
        <v>4040</v>
      </c>
    </row>
    <row r="31" spans="1:21">
      <c r="A31" s="58" t="s">
        <v>211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24" t="s">
        <v>171</v>
      </c>
      <c r="B3" s="14" t="s">
        <v>154</v>
      </c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19051</v>
      </c>
      <c r="C16" s="17">
        <v>21358</v>
      </c>
      <c r="D16" s="17">
        <v>2853</v>
      </c>
      <c r="E16" s="17">
        <v>1482</v>
      </c>
      <c r="F16" s="17">
        <v>555</v>
      </c>
      <c r="G16" s="17">
        <v>1625</v>
      </c>
      <c r="H16" s="17">
        <v>9998</v>
      </c>
      <c r="I16" s="17">
        <v>466</v>
      </c>
      <c r="J16" s="17">
        <v>13999</v>
      </c>
      <c r="K16" s="17">
        <v>14857</v>
      </c>
      <c r="L16" s="17">
        <v>3747</v>
      </c>
      <c r="M16" s="17">
        <v>2599</v>
      </c>
      <c r="N16" s="17">
        <v>2495</v>
      </c>
      <c r="O16" s="17">
        <v>1082</v>
      </c>
      <c r="P16" s="17">
        <v>1563</v>
      </c>
      <c r="Q16" s="22">
        <v>1607</v>
      </c>
      <c r="R16" s="9">
        <v>87172</v>
      </c>
      <c r="S16" s="9">
        <v>7132</v>
      </c>
      <c r="T16" s="9">
        <v>5033</v>
      </c>
      <c r="U16" s="10">
        <v>99337</v>
      </c>
    </row>
    <row r="17" spans="1:21" ht="13.5">
      <c r="A17" s="3">
        <v>2017</v>
      </c>
      <c r="B17" s="21">
        <v>18200</v>
      </c>
      <c r="C17" s="17">
        <v>19340</v>
      </c>
      <c r="D17" s="17">
        <v>2800</v>
      </c>
      <c r="E17" s="17">
        <v>1600</v>
      </c>
      <c r="F17" s="17">
        <v>614</v>
      </c>
      <c r="G17" s="17">
        <v>1648</v>
      </c>
      <c r="H17" s="17">
        <v>9439.1196605063269</v>
      </c>
      <c r="I17" s="17">
        <v>440</v>
      </c>
      <c r="J17" s="17">
        <v>13890</v>
      </c>
      <c r="K17" s="17">
        <v>15500</v>
      </c>
      <c r="L17" s="17">
        <v>3600</v>
      </c>
      <c r="M17" s="17">
        <v>2400</v>
      </c>
      <c r="N17" s="17">
        <v>2400</v>
      </c>
      <c r="O17" s="17">
        <v>1100</v>
      </c>
      <c r="P17" s="17">
        <v>1438</v>
      </c>
      <c r="Q17" s="22">
        <v>1700</v>
      </c>
      <c r="R17" s="9">
        <v>83807.119660506331</v>
      </c>
      <c r="S17" s="9">
        <v>7240</v>
      </c>
      <c r="T17" s="9">
        <v>5062</v>
      </c>
      <c r="U17" s="10">
        <v>96109.119660506331</v>
      </c>
    </row>
    <row r="18" spans="1:21" ht="13.5">
      <c r="A18" s="3">
        <v>2018</v>
      </c>
      <c r="B18" s="21">
        <v>18000</v>
      </c>
      <c r="C18" s="17">
        <v>20350</v>
      </c>
      <c r="D18" s="17">
        <v>2800</v>
      </c>
      <c r="E18" s="17">
        <v>1600</v>
      </c>
      <c r="F18" s="17">
        <v>621</v>
      </c>
      <c r="G18" s="17">
        <v>1686</v>
      </c>
      <c r="H18" s="17">
        <v>9321.5826169436496</v>
      </c>
      <c r="I18" s="17">
        <v>440</v>
      </c>
      <c r="J18" s="17">
        <v>13770</v>
      </c>
      <c r="K18" s="17">
        <v>15700</v>
      </c>
      <c r="L18" s="17">
        <v>3600</v>
      </c>
      <c r="M18" s="17">
        <v>2300</v>
      </c>
      <c r="N18" s="17">
        <v>2500</v>
      </c>
      <c r="O18" s="17">
        <v>1100</v>
      </c>
      <c r="P18" s="17">
        <v>1420</v>
      </c>
      <c r="Q18" s="22">
        <v>1600</v>
      </c>
      <c r="R18" s="9">
        <v>84461.582616943648</v>
      </c>
      <c r="S18" s="9">
        <v>7240</v>
      </c>
      <c r="T18" s="9">
        <v>5107</v>
      </c>
      <c r="U18" s="10">
        <v>96808.582616943648</v>
      </c>
    </row>
    <row r="19" spans="1:21" ht="13.5">
      <c r="A19" s="3">
        <v>2019</v>
      </c>
      <c r="B19" s="21">
        <v>17900</v>
      </c>
      <c r="C19" s="17">
        <v>19700</v>
      </c>
      <c r="D19" s="17">
        <v>2900</v>
      </c>
      <c r="E19" s="17">
        <v>1700</v>
      </c>
      <c r="F19" s="17">
        <v>664</v>
      </c>
      <c r="G19" s="17">
        <v>1750</v>
      </c>
      <c r="H19" s="17">
        <v>9120.0526397059984</v>
      </c>
      <c r="I19" s="17">
        <v>420</v>
      </c>
      <c r="J19" s="17">
        <v>13550</v>
      </c>
      <c r="K19" s="17">
        <v>15500</v>
      </c>
      <c r="L19" s="17">
        <v>3500</v>
      </c>
      <c r="M19" s="17">
        <v>2300</v>
      </c>
      <c r="N19" s="17">
        <v>2500</v>
      </c>
      <c r="O19" s="17">
        <v>1100</v>
      </c>
      <c r="P19" s="17">
        <v>1373</v>
      </c>
      <c r="Q19" s="22">
        <v>1600</v>
      </c>
      <c r="R19" s="9">
        <v>82943.052639706002</v>
      </c>
      <c r="S19" s="9">
        <v>7320</v>
      </c>
      <c r="T19" s="9">
        <v>5314</v>
      </c>
      <c r="U19" s="10">
        <v>95577.052639706002</v>
      </c>
    </row>
    <row r="20" spans="1:21" ht="13.5">
      <c r="A20" s="3">
        <v>2020</v>
      </c>
      <c r="B20" s="21">
        <v>17800</v>
      </c>
      <c r="C20" s="17">
        <v>19660</v>
      </c>
      <c r="D20" s="17">
        <v>2900</v>
      </c>
      <c r="E20" s="17">
        <v>1800</v>
      </c>
      <c r="F20" s="17">
        <v>662</v>
      </c>
      <c r="G20" s="17">
        <v>1751</v>
      </c>
      <c r="H20" s="17">
        <v>8813.3016509570498</v>
      </c>
      <c r="I20" s="17">
        <v>410</v>
      </c>
      <c r="J20" s="17">
        <v>13250</v>
      </c>
      <c r="K20" s="17">
        <v>15500</v>
      </c>
      <c r="L20" s="17">
        <v>3500</v>
      </c>
      <c r="M20" s="17">
        <v>2200</v>
      </c>
      <c r="N20" s="17">
        <v>2500</v>
      </c>
      <c r="O20" s="17">
        <v>1100</v>
      </c>
      <c r="P20" s="17">
        <v>1348</v>
      </c>
      <c r="Q20" s="22">
        <v>1600</v>
      </c>
      <c r="R20" s="9">
        <v>82071.301650957059</v>
      </c>
      <c r="S20" s="9">
        <v>7410</v>
      </c>
      <c r="T20" s="9">
        <v>5313</v>
      </c>
      <c r="U20" s="10">
        <v>94794.301650957059</v>
      </c>
    </row>
    <row r="21" spans="1:21" ht="13.5">
      <c r="A21" s="3">
        <v>2021</v>
      </c>
      <c r="B21" s="21">
        <v>17800</v>
      </c>
      <c r="C21" s="17">
        <v>19190</v>
      </c>
      <c r="D21" s="17">
        <v>3000</v>
      </c>
      <c r="E21" s="17">
        <v>1800</v>
      </c>
      <c r="F21" s="17">
        <v>664</v>
      </c>
      <c r="G21" s="17">
        <v>1753</v>
      </c>
      <c r="H21" s="17">
        <v>8577.7279419854694</v>
      </c>
      <c r="I21" s="17">
        <v>410</v>
      </c>
      <c r="J21" s="17">
        <v>12920</v>
      </c>
      <c r="K21" s="17">
        <v>15300</v>
      </c>
      <c r="L21" s="17">
        <v>3300</v>
      </c>
      <c r="M21" s="17">
        <v>2200</v>
      </c>
      <c r="N21" s="17">
        <v>2500</v>
      </c>
      <c r="O21" s="17">
        <v>1100</v>
      </c>
      <c r="P21" s="17">
        <v>1327</v>
      </c>
      <c r="Q21" s="22">
        <v>1700</v>
      </c>
      <c r="R21" s="9">
        <v>80614.727941985475</v>
      </c>
      <c r="S21" s="9">
        <v>7510</v>
      </c>
      <c r="T21" s="9">
        <v>5417</v>
      </c>
      <c r="U21" s="10">
        <v>93541.727941985475</v>
      </c>
    </row>
    <row r="22" spans="1:21" ht="13.5">
      <c r="A22" s="3">
        <v>2022</v>
      </c>
      <c r="B22" s="21">
        <v>17200</v>
      </c>
      <c r="C22" s="17">
        <v>19120</v>
      </c>
      <c r="D22" s="17">
        <v>3100</v>
      </c>
      <c r="E22" s="17">
        <v>1800</v>
      </c>
      <c r="F22" s="17">
        <v>669</v>
      </c>
      <c r="G22" s="17">
        <v>1754</v>
      </c>
      <c r="H22" s="17">
        <v>8431.5737967861314</v>
      </c>
      <c r="I22" s="17">
        <v>400</v>
      </c>
      <c r="J22" s="17">
        <v>12620</v>
      </c>
      <c r="K22" s="17">
        <v>15100</v>
      </c>
      <c r="L22" s="17">
        <v>3200</v>
      </c>
      <c r="M22" s="17">
        <v>2100</v>
      </c>
      <c r="N22" s="17">
        <v>2600</v>
      </c>
      <c r="O22" s="17">
        <v>1100</v>
      </c>
      <c r="P22" s="17">
        <v>1276</v>
      </c>
      <c r="Q22" s="22">
        <v>1700</v>
      </c>
      <c r="R22" s="9">
        <v>79047.573796786135</v>
      </c>
      <c r="S22" s="9">
        <v>7600</v>
      </c>
      <c r="T22" s="9">
        <v>5523</v>
      </c>
      <c r="U22" s="10">
        <v>92170.573796786135</v>
      </c>
    </row>
    <row r="23" spans="1:21" ht="13.5">
      <c r="A23" s="3">
        <v>2023</v>
      </c>
      <c r="B23" s="21">
        <v>16800</v>
      </c>
      <c r="C23" s="17">
        <v>18570</v>
      </c>
      <c r="D23" s="17">
        <v>3200</v>
      </c>
      <c r="E23" s="17">
        <v>1800</v>
      </c>
      <c r="F23" s="17">
        <v>670</v>
      </c>
      <c r="G23" s="17">
        <v>1754</v>
      </c>
      <c r="H23" s="17">
        <v>8371.8632792264998</v>
      </c>
      <c r="I23" s="17">
        <v>400</v>
      </c>
      <c r="J23" s="17">
        <v>12340</v>
      </c>
      <c r="K23" s="17">
        <v>14900</v>
      </c>
      <c r="L23" s="17">
        <v>3100</v>
      </c>
      <c r="M23" s="17">
        <v>2000</v>
      </c>
      <c r="N23" s="17">
        <v>2600</v>
      </c>
      <c r="O23" s="17">
        <v>1000</v>
      </c>
      <c r="P23" s="17">
        <v>1261</v>
      </c>
      <c r="Q23" s="22">
        <v>1700</v>
      </c>
      <c r="R23" s="9">
        <v>77342.863279226498</v>
      </c>
      <c r="S23" s="9">
        <v>7500</v>
      </c>
      <c r="T23" s="9">
        <v>5624</v>
      </c>
      <c r="U23" s="10">
        <v>90466.863279226498</v>
      </c>
    </row>
    <row r="24" spans="1:21" ht="13.5">
      <c r="A24" s="3">
        <v>2024</v>
      </c>
      <c r="B24" s="21">
        <v>16500</v>
      </c>
      <c r="C24" s="17">
        <v>18770</v>
      </c>
      <c r="D24" s="17">
        <v>3300</v>
      </c>
      <c r="E24" s="17">
        <v>1800</v>
      </c>
      <c r="F24" s="17">
        <v>670</v>
      </c>
      <c r="G24" s="17">
        <v>1755</v>
      </c>
      <c r="H24" s="17">
        <v>8345.3839886339738</v>
      </c>
      <c r="I24" s="17">
        <v>400</v>
      </c>
      <c r="J24" s="17">
        <v>12050</v>
      </c>
      <c r="K24" s="17">
        <v>14700</v>
      </c>
      <c r="L24" s="17">
        <v>3000</v>
      </c>
      <c r="M24" s="17">
        <v>2000</v>
      </c>
      <c r="N24" s="17">
        <v>2600</v>
      </c>
      <c r="O24" s="17">
        <v>1000</v>
      </c>
      <c r="P24" s="17">
        <v>1241</v>
      </c>
      <c r="Q24" s="22">
        <v>1700</v>
      </c>
      <c r="R24" s="9">
        <v>76606.38398863397</v>
      </c>
      <c r="S24" s="9">
        <v>7500</v>
      </c>
      <c r="T24" s="9">
        <v>5725</v>
      </c>
      <c r="U24" s="10">
        <v>89831.38398863397</v>
      </c>
    </row>
    <row r="25" spans="1:21" ht="13.5">
      <c r="A25" s="3">
        <v>2025</v>
      </c>
      <c r="B25" s="21">
        <v>16400</v>
      </c>
      <c r="C25" s="17">
        <v>18310</v>
      </c>
      <c r="D25" s="17">
        <v>3400</v>
      </c>
      <c r="E25" s="17">
        <v>1800</v>
      </c>
      <c r="F25" s="17">
        <v>670</v>
      </c>
      <c r="G25" s="17">
        <v>1755</v>
      </c>
      <c r="H25" s="17">
        <v>8367.2028752721399</v>
      </c>
      <c r="I25" s="17">
        <v>400</v>
      </c>
      <c r="J25" s="17">
        <v>11840</v>
      </c>
      <c r="K25" s="17">
        <v>14800</v>
      </c>
      <c r="L25" s="17">
        <v>3000</v>
      </c>
      <c r="M25" s="17">
        <v>2000</v>
      </c>
      <c r="N25" s="17">
        <v>2600</v>
      </c>
      <c r="O25" s="17">
        <v>1000</v>
      </c>
      <c r="P25" s="17">
        <v>1246</v>
      </c>
      <c r="Q25" s="22">
        <v>1700</v>
      </c>
      <c r="R25" s="9">
        <v>75963.202875272138</v>
      </c>
      <c r="S25" s="9">
        <v>7500</v>
      </c>
      <c r="T25" s="9">
        <v>5825</v>
      </c>
      <c r="U25" s="10">
        <v>89288.202875272138</v>
      </c>
    </row>
    <row r="26" spans="1:21" ht="12.75" customHeight="1">
      <c r="A26" s="3">
        <v>2026</v>
      </c>
      <c r="B26" s="21">
        <v>16400</v>
      </c>
      <c r="C26" s="17">
        <v>18810</v>
      </c>
      <c r="D26" s="17">
        <v>3500</v>
      </c>
      <c r="E26" s="17">
        <v>1900</v>
      </c>
      <c r="F26" s="17">
        <v>670</v>
      </c>
      <c r="G26" s="17">
        <v>1753</v>
      </c>
      <c r="H26" s="17">
        <v>8409.5844082612111</v>
      </c>
      <c r="I26" s="17">
        <v>400</v>
      </c>
      <c r="J26" s="17">
        <v>11690</v>
      </c>
      <c r="K26" s="17">
        <v>14800</v>
      </c>
      <c r="L26" s="17">
        <v>3000</v>
      </c>
      <c r="M26" s="17">
        <v>1900</v>
      </c>
      <c r="N26" s="17">
        <v>2700</v>
      </c>
      <c r="O26" s="17">
        <v>1000</v>
      </c>
      <c r="P26" s="17">
        <v>1242</v>
      </c>
      <c r="Q26" s="22">
        <v>1700</v>
      </c>
      <c r="R26" s="9">
        <v>76251.584408261202</v>
      </c>
      <c r="S26" s="9">
        <v>7700</v>
      </c>
      <c r="T26" s="9">
        <v>5923</v>
      </c>
      <c r="U26" s="10">
        <v>89874.584408261202</v>
      </c>
    </row>
    <row r="27" spans="1:21" ht="13.5">
      <c r="A27" s="3">
        <v>2027</v>
      </c>
      <c r="B27" s="21">
        <v>16400</v>
      </c>
      <c r="C27" s="17">
        <v>18320</v>
      </c>
      <c r="D27" s="17">
        <v>3500</v>
      </c>
      <c r="E27" s="17">
        <v>1900</v>
      </c>
      <c r="F27" s="17">
        <v>670</v>
      </c>
      <c r="G27" s="17">
        <v>1752</v>
      </c>
      <c r="H27" s="17">
        <v>8450.8619388959323</v>
      </c>
      <c r="I27" s="17">
        <v>400</v>
      </c>
      <c r="J27" s="17">
        <v>11560</v>
      </c>
      <c r="K27" s="17">
        <v>14800</v>
      </c>
      <c r="L27" s="17">
        <v>2900</v>
      </c>
      <c r="M27" s="17">
        <v>1900</v>
      </c>
      <c r="N27" s="17">
        <v>2700</v>
      </c>
      <c r="O27" s="17">
        <v>1000</v>
      </c>
      <c r="P27" s="17">
        <v>1193</v>
      </c>
      <c r="Q27" s="22">
        <v>1700</v>
      </c>
      <c r="R27" s="9">
        <v>75523.861938895934</v>
      </c>
      <c r="S27" s="9">
        <v>7700</v>
      </c>
      <c r="T27" s="9">
        <v>5922</v>
      </c>
      <c r="U27" s="10">
        <v>89145.861938895934</v>
      </c>
    </row>
    <row r="28" spans="1:21" ht="13.5">
      <c r="A28" s="3">
        <v>2028</v>
      </c>
      <c r="B28" s="21">
        <v>16400</v>
      </c>
      <c r="C28" s="17">
        <v>18920</v>
      </c>
      <c r="D28" s="17">
        <v>3500</v>
      </c>
      <c r="E28" s="17">
        <v>1900</v>
      </c>
      <c r="F28" s="17">
        <v>670</v>
      </c>
      <c r="G28" s="17">
        <v>1752</v>
      </c>
      <c r="H28" s="17">
        <v>8522.3138623209852</v>
      </c>
      <c r="I28" s="17">
        <v>410</v>
      </c>
      <c r="J28" s="17">
        <v>11490</v>
      </c>
      <c r="K28" s="17">
        <v>14700</v>
      </c>
      <c r="L28" s="17">
        <v>2900</v>
      </c>
      <c r="M28" s="17">
        <v>1900</v>
      </c>
      <c r="N28" s="17">
        <v>2700</v>
      </c>
      <c r="O28" s="17">
        <v>1000</v>
      </c>
      <c r="P28" s="17">
        <v>1223</v>
      </c>
      <c r="Q28" s="22">
        <v>1700</v>
      </c>
      <c r="R28" s="9">
        <v>76055.313862320982</v>
      </c>
      <c r="S28" s="9">
        <v>7710</v>
      </c>
      <c r="T28" s="9">
        <v>5922</v>
      </c>
      <c r="U28" s="10">
        <v>89687.313862320982</v>
      </c>
    </row>
    <row r="29" spans="1:21" ht="13.5">
      <c r="A29" s="3">
        <v>2029</v>
      </c>
      <c r="B29" s="21">
        <v>16400</v>
      </c>
      <c r="C29" s="17">
        <v>18690</v>
      </c>
      <c r="D29" s="17">
        <v>3500</v>
      </c>
      <c r="E29" s="17">
        <v>2000</v>
      </c>
      <c r="F29" s="17">
        <v>670</v>
      </c>
      <c r="G29" s="17">
        <v>1753</v>
      </c>
      <c r="H29" s="17">
        <v>8647.0607425053604</v>
      </c>
      <c r="I29" s="17">
        <v>410</v>
      </c>
      <c r="J29" s="17">
        <v>11420</v>
      </c>
      <c r="K29" s="17">
        <v>14700</v>
      </c>
      <c r="L29" s="17">
        <v>2900</v>
      </c>
      <c r="M29" s="17">
        <v>1900</v>
      </c>
      <c r="N29" s="17">
        <v>2700</v>
      </c>
      <c r="O29" s="17">
        <v>1000</v>
      </c>
      <c r="P29" s="17">
        <v>1251</v>
      </c>
      <c r="Q29" s="22">
        <v>1700</v>
      </c>
      <c r="R29" s="9">
        <v>75908.06074250536</v>
      </c>
      <c r="S29" s="9">
        <v>7810</v>
      </c>
      <c r="T29" s="9">
        <v>5923</v>
      </c>
      <c r="U29" s="10">
        <v>89641.06074250536</v>
      </c>
    </row>
    <row r="30" spans="1:21" ht="13.5">
      <c r="A30" s="4">
        <v>2030</v>
      </c>
      <c r="B30" s="18">
        <v>16400</v>
      </c>
      <c r="C30" s="19">
        <v>19250</v>
      </c>
      <c r="D30" s="19">
        <v>3500</v>
      </c>
      <c r="E30" s="19">
        <v>2000</v>
      </c>
      <c r="F30" s="19">
        <v>670</v>
      </c>
      <c r="G30" s="19">
        <v>1756</v>
      </c>
      <c r="H30" s="19">
        <v>8678.3866337947202</v>
      </c>
      <c r="I30" s="19">
        <v>410</v>
      </c>
      <c r="J30" s="19">
        <v>11380</v>
      </c>
      <c r="K30" s="19">
        <v>14700</v>
      </c>
      <c r="L30" s="19">
        <v>2900</v>
      </c>
      <c r="M30" s="19">
        <v>1800</v>
      </c>
      <c r="N30" s="19">
        <v>2700</v>
      </c>
      <c r="O30" s="19">
        <v>1000</v>
      </c>
      <c r="P30" s="19">
        <v>1302</v>
      </c>
      <c r="Q30" s="20">
        <v>1700</v>
      </c>
      <c r="R30" s="11">
        <v>76410.386633794726</v>
      </c>
      <c r="S30" s="11">
        <v>7810</v>
      </c>
      <c r="T30" s="11">
        <v>5926</v>
      </c>
      <c r="U30" s="12">
        <v>90146.386633794726</v>
      </c>
    </row>
    <row r="31" spans="1:21">
      <c r="A31" s="58" t="s">
        <v>223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158</v>
      </c>
      <c r="B2" s="14" t="s">
        <v>105</v>
      </c>
    </row>
    <row r="3" spans="1:21">
      <c r="A3" s="24" t="s">
        <v>171</v>
      </c>
      <c r="B3" s="14" t="s">
        <v>157</v>
      </c>
    </row>
    <row r="4" spans="1:21">
      <c r="A4" s="24"/>
      <c r="B4" s="14"/>
    </row>
    <row r="5" spans="1:21">
      <c r="A5" s="24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18646</v>
      </c>
      <c r="C16" s="17">
        <v>4795</v>
      </c>
      <c r="D16" s="17">
        <v>1338</v>
      </c>
      <c r="E16" s="17">
        <v>875</v>
      </c>
      <c r="F16" s="17">
        <v>389</v>
      </c>
      <c r="G16" s="17">
        <v>490</v>
      </c>
      <c r="H16" s="17">
        <v>3942</v>
      </c>
      <c r="I16" s="17">
        <v>483</v>
      </c>
      <c r="J16" s="17">
        <v>5935</v>
      </c>
      <c r="K16" s="17">
        <v>10221</v>
      </c>
      <c r="L16" s="17">
        <v>3075</v>
      </c>
      <c r="M16" s="17">
        <v>467</v>
      </c>
      <c r="N16" s="17">
        <v>2089</v>
      </c>
      <c r="O16" s="17">
        <v>473</v>
      </c>
      <c r="P16" s="17">
        <v>3190</v>
      </c>
      <c r="Q16" s="22">
        <v>805</v>
      </c>
      <c r="R16" s="9">
        <v>50271</v>
      </c>
      <c r="S16" s="9">
        <v>4725</v>
      </c>
      <c r="T16" s="9">
        <v>2217</v>
      </c>
      <c r="U16" s="10">
        <v>57213</v>
      </c>
    </row>
    <row r="17" spans="1:21" ht="13.5">
      <c r="A17" s="3">
        <v>2017</v>
      </c>
      <c r="B17" s="21">
        <v>18400</v>
      </c>
      <c r="C17" s="17">
        <v>5610</v>
      </c>
      <c r="D17" s="17">
        <v>1300</v>
      </c>
      <c r="E17" s="17">
        <v>920</v>
      </c>
      <c r="F17" s="17">
        <v>371</v>
      </c>
      <c r="G17" s="17">
        <v>465</v>
      </c>
      <c r="H17" s="17">
        <v>3772.5379516222006</v>
      </c>
      <c r="I17" s="17">
        <v>490</v>
      </c>
      <c r="J17" s="17">
        <v>5910</v>
      </c>
      <c r="K17" s="17">
        <v>10200</v>
      </c>
      <c r="L17" s="17">
        <v>3200</v>
      </c>
      <c r="M17" s="17">
        <v>420</v>
      </c>
      <c r="N17" s="17">
        <v>2200</v>
      </c>
      <c r="O17" s="17">
        <v>450</v>
      </c>
      <c r="P17" s="17">
        <v>3193</v>
      </c>
      <c r="Q17" s="22">
        <v>870</v>
      </c>
      <c r="R17" s="9">
        <v>50705.537951622202</v>
      </c>
      <c r="S17" s="9">
        <v>4930</v>
      </c>
      <c r="T17" s="9">
        <v>2136</v>
      </c>
      <c r="U17" s="10">
        <v>57771.537951622202</v>
      </c>
    </row>
    <row r="18" spans="1:21" ht="13.5">
      <c r="A18" s="3">
        <v>2018</v>
      </c>
      <c r="B18" s="21">
        <v>18500</v>
      </c>
      <c r="C18" s="17">
        <v>5240</v>
      </c>
      <c r="D18" s="17">
        <v>1300</v>
      </c>
      <c r="E18" s="17">
        <v>1000</v>
      </c>
      <c r="F18" s="17">
        <v>357</v>
      </c>
      <c r="G18" s="17">
        <v>439</v>
      </c>
      <c r="H18" s="17">
        <v>3694.564564754161</v>
      </c>
      <c r="I18" s="17">
        <v>510</v>
      </c>
      <c r="J18" s="17">
        <v>5780</v>
      </c>
      <c r="K18" s="17">
        <v>10300</v>
      </c>
      <c r="L18" s="17">
        <v>3000</v>
      </c>
      <c r="M18" s="17">
        <v>420</v>
      </c>
      <c r="N18" s="17">
        <v>2300</v>
      </c>
      <c r="O18" s="17">
        <v>450</v>
      </c>
      <c r="P18" s="17">
        <v>3019</v>
      </c>
      <c r="Q18" s="22">
        <v>930</v>
      </c>
      <c r="R18" s="9">
        <v>49953.564564754161</v>
      </c>
      <c r="S18" s="9">
        <v>5190</v>
      </c>
      <c r="T18" s="9">
        <v>2096</v>
      </c>
      <c r="U18" s="10">
        <v>57239.564564754161</v>
      </c>
    </row>
    <row r="19" spans="1:21" ht="13.5">
      <c r="A19" s="3">
        <v>2019</v>
      </c>
      <c r="B19" s="21">
        <v>18300</v>
      </c>
      <c r="C19" s="17">
        <v>5480</v>
      </c>
      <c r="D19" s="17">
        <v>1300</v>
      </c>
      <c r="E19" s="17">
        <v>1000</v>
      </c>
      <c r="F19" s="17">
        <v>372</v>
      </c>
      <c r="G19" s="17">
        <v>424</v>
      </c>
      <c r="H19" s="17">
        <v>3615.5481997951388</v>
      </c>
      <c r="I19" s="17">
        <v>510</v>
      </c>
      <c r="J19" s="17">
        <v>5670</v>
      </c>
      <c r="K19" s="17">
        <v>10200</v>
      </c>
      <c r="L19" s="17">
        <v>2900</v>
      </c>
      <c r="M19" s="17">
        <v>409.99999999999994</v>
      </c>
      <c r="N19" s="17">
        <v>2300</v>
      </c>
      <c r="O19" s="17">
        <v>450</v>
      </c>
      <c r="P19" s="17">
        <v>2908</v>
      </c>
      <c r="Q19" s="22">
        <v>930</v>
      </c>
      <c r="R19" s="9">
        <v>49483.548199795143</v>
      </c>
      <c r="S19" s="9">
        <v>5190</v>
      </c>
      <c r="T19" s="9">
        <v>2096</v>
      </c>
      <c r="U19" s="10">
        <v>56769.548199795143</v>
      </c>
    </row>
    <row r="20" spans="1:21" ht="13.5">
      <c r="A20" s="3">
        <v>2020</v>
      </c>
      <c r="B20" s="21">
        <v>17700</v>
      </c>
      <c r="C20" s="17">
        <v>5390</v>
      </c>
      <c r="D20" s="17">
        <v>1400</v>
      </c>
      <c r="E20" s="17">
        <v>1000</v>
      </c>
      <c r="F20" s="17">
        <v>327</v>
      </c>
      <c r="G20" s="17">
        <v>413</v>
      </c>
      <c r="H20" s="17">
        <v>3521.21471030986</v>
      </c>
      <c r="I20" s="17">
        <v>510</v>
      </c>
      <c r="J20" s="17">
        <v>5510</v>
      </c>
      <c r="K20" s="17">
        <v>10200</v>
      </c>
      <c r="L20" s="17">
        <v>3000</v>
      </c>
      <c r="M20" s="17">
        <v>409.99999999999994</v>
      </c>
      <c r="N20" s="17">
        <v>2400</v>
      </c>
      <c r="O20" s="17">
        <v>450</v>
      </c>
      <c r="P20" s="17">
        <v>2824</v>
      </c>
      <c r="Q20" s="22">
        <v>940</v>
      </c>
      <c r="R20" s="9">
        <v>48555.214710309861</v>
      </c>
      <c r="S20" s="9">
        <v>5300</v>
      </c>
      <c r="T20" s="9">
        <v>2140</v>
      </c>
      <c r="U20" s="10">
        <v>55995.214710309861</v>
      </c>
    </row>
    <row r="21" spans="1:21" ht="13.5">
      <c r="A21" s="3">
        <v>2021</v>
      </c>
      <c r="B21" s="21">
        <v>17000</v>
      </c>
      <c r="C21" s="17">
        <v>5250</v>
      </c>
      <c r="D21" s="17">
        <v>1400</v>
      </c>
      <c r="E21" s="17">
        <v>1000</v>
      </c>
      <c r="F21" s="17">
        <v>383</v>
      </c>
      <c r="G21" s="17">
        <v>415</v>
      </c>
      <c r="H21" s="17">
        <v>3471.3069157082732</v>
      </c>
      <c r="I21" s="17">
        <v>510</v>
      </c>
      <c r="J21" s="17">
        <v>5310</v>
      </c>
      <c r="K21" s="17">
        <v>10100</v>
      </c>
      <c r="L21" s="17">
        <v>2900</v>
      </c>
      <c r="M21" s="17">
        <v>409.99999999999994</v>
      </c>
      <c r="N21" s="17">
        <v>2400</v>
      </c>
      <c r="O21" s="17">
        <v>450</v>
      </c>
      <c r="P21" s="17">
        <v>2776</v>
      </c>
      <c r="Q21" s="22">
        <v>940</v>
      </c>
      <c r="R21" s="9">
        <v>47217.306915708272</v>
      </c>
      <c r="S21" s="9">
        <v>5300</v>
      </c>
      <c r="T21" s="9">
        <v>2198</v>
      </c>
      <c r="U21" s="10">
        <v>54715.306915708272</v>
      </c>
    </row>
    <row r="22" spans="1:21" ht="13.5">
      <c r="A22" s="3">
        <v>2022</v>
      </c>
      <c r="B22" s="21">
        <v>17200</v>
      </c>
      <c r="C22" s="17">
        <v>5210</v>
      </c>
      <c r="D22" s="17">
        <v>1400</v>
      </c>
      <c r="E22" s="17">
        <v>1000</v>
      </c>
      <c r="F22" s="17">
        <v>384</v>
      </c>
      <c r="G22" s="17">
        <v>417</v>
      </c>
      <c r="H22" s="17">
        <v>3460.6185451891074</v>
      </c>
      <c r="I22" s="17">
        <v>510</v>
      </c>
      <c r="J22" s="17">
        <v>5130</v>
      </c>
      <c r="K22" s="17">
        <v>10000</v>
      </c>
      <c r="L22" s="17">
        <v>2800</v>
      </c>
      <c r="M22" s="17">
        <v>400</v>
      </c>
      <c r="N22" s="17">
        <v>2400</v>
      </c>
      <c r="O22" s="17">
        <v>450</v>
      </c>
      <c r="P22" s="17">
        <v>2639</v>
      </c>
      <c r="Q22" s="22">
        <v>950</v>
      </c>
      <c r="R22" s="9">
        <v>46839.618545189107</v>
      </c>
      <c r="S22" s="9">
        <v>5310</v>
      </c>
      <c r="T22" s="9">
        <v>2201</v>
      </c>
      <c r="U22" s="10">
        <v>54350.618545189107</v>
      </c>
    </row>
    <row r="23" spans="1:21" ht="13.5">
      <c r="A23" s="3">
        <v>2023</v>
      </c>
      <c r="B23" s="21">
        <v>17400</v>
      </c>
      <c r="C23" s="17">
        <v>5050</v>
      </c>
      <c r="D23" s="17">
        <v>1500</v>
      </c>
      <c r="E23" s="17">
        <v>1000</v>
      </c>
      <c r="F23" s="17">
        <v>385</v>
      </c>
      <c r="G23" s="17">
        <v>420</v>
      </c>
      <c r="H23" s="17">
        <v>3457.4637519552252</v>
      </c>
      <c r="I23" s="17">
        <v>510</v>
      </c>
      <c r="J23" s="17">
        <v>5020</v>
      </c>
      <c r="K23" s="17">
        <v>9800</v>
      </c>
      <c r="L23" s="17">
        <v>2700</v>
      </c>
      <c r="M23" s="17">
        <v>420</v>
      </c>
      <c r="N23" s="17">
        <v>2400</v>
      </c>
      <c r="O23" s="17">
        <v>450</v>
      </c>
      <c r="P23" s="17">
        <v>2574</v>
      </c>
      <c r="Q23" s="22">
        <v>950</v>
      </c>
      <c r="R23" s="9">
        <v>46421.463751955227</v>
      </c>
      <c r="S23" s="9">
        <v>5310</v>
      </c>
      <c r="T23" s="9">
        <v>2305</v>
      </c>
      <c r="U23" s="10">
        <v>54036.463751955227</v>
      </c>
    </row>
    <row r="24" spans="1:21" ht="13.5">
      <c r="A24" s="3">
        <v>2024</v>
      </c>
      <c r="B24" s="21">
        <v>16400</v>
      </c>
      <c r="C24" s="17">
        <v>4990</v>
      </c>
      <c r="D24" s="17">
        <v>1500</v>
      </c>
      <c r="E24" s="17">
        <v>1000</v>
      </c>
      <c r="F24" s="17">
        <v>386</v>
      </c>
      <c r="G24" s="17">
        <v>422</v>
      </c>
      <c r="H24" s="17">
        <v>3473.1687608954821</v>
      </c>
      <c r="I24" s="17">
        <v>510</v>
      </c>
      <c r="J24" s="17">
        <v>4900</v>
      </c>
      <c r="K24" s="17">
        <v>9700</v>
      </c>
      <c r="L24" s="17">
        <v>2700</v>
      </c>
      <c r="M24" s="17">
        <v>420</v>
      </c>
      <c r="N24" s="17">
        <v>2400</v>
      </c>
      <c r="O24" s="17">
        <v>450</v>
      </c>
      <c r="P24" s="17">
        <v>2510</v>
      </c>
      <c r="Q24" s="22">
        <v>950</v>
      </c>
      <c r="R24" s="9">
        <v>45093.168760895482</v>
      </c>
      <c r="S24" s="9">
        <v>5310</v>
      </c>
      <c r="T24" s="9">
        <v>2308</v>
      </c>
      <c r="U24" s="10">
        <v>52711.168760895482</v>
      </c>
    </row>
    <row r="25" spans="1:21" ht="13.5">
      <c r="A25" s="3">
        <v>2025</v>
      </c>
      <c r="B25" s="21">
        <v>16300</v>
      </c>
      <c r="C25" s="17">
        <v>4930</v>
      </c>
      <c r="D25" s="17">
        <v>1600</v>
      </c>
      <c r="E25" s="17">
        <v>1000</v>
      </c>
      <c r="F25" s="17">
        <v>387</v>
      </c>
      <c r="G25" s="17">
        <v>422</v>
      </c>
      <c r="H25" s="17">
        <v>3489.9598461949458</v>
      </c>
      <c r="I25" s="17">
        <v>510</v>
      </c>
      <c r="J25" s="17">
        <v>4790</v>
      </c>
      <c r="K25" s="17">
        <v>9700</v>
      </c>
      <c r="L25" s="17">
        <v>2600</v>
      </c>
      <c r="M25" s="17">
        <v>440.00000000000006</v>
      </c>
      <c r="N25" s="17">
        <v>2400</v>
      </c>
      <c r="O25" s="17">
        <v>450</v>
      </c>
      <c r="P25" s="17">
        <v>2496</v>
      </c>
      <c r="Q25" s="22">
        <v>950</v>
      </c>
      <c r="R25" s="9">
        <v>44745.95984619495</v>
      </c>
      <c r="S25" s="9">
        <v>5310</v>
      </c>
      <c r="T25" s="9">
        <v>2409</v>
      </c>
      <c r="U25" s="10">
        <v>52464.95984619495</v>
      </c>
    </row>
    <row r="26" spans="1:21" ht="12.75" customHeight="1">
      <c r="A26" s="3">
        <v>2026</v>
      </c>
      <c r="B26" s="21">
        <v>16300</v>
      </c>
      <c r="C26" s="17">
        <v>4920</v>
      </c>
      <c r="D26" s="17">
        <v>1600</v>
      </c>
      <c r="E26" s="17">
        <v>1000</v>
      </c>
      <c r="F26" s="17">
        <v>388</v>
      </c>
      <c r="G26" s="17">
        <v>420</v>
      </c>
      <c r="H26" s="17">
        <v>3514.3620856624916</v>
      </c>
      <c r="I26" s="17">
        <v>510</v>
      </c>
      <c r="J26" s="17">
        <v>4740</v>
      </c>
      <c r="K26" s="17">
        <v>9800</v>
      </c>
      <c r="L26" s="17">
        <v>2600</v>
      </c>
      <c r="M26" s="17">
        <v>440.00000000000006</v>
      </c>
      <c r="N26" s="17">
        <v>2500</v>
      </c>
      <c r="O26" s="17">
        <v>400</v>
      </c>
      <c r="P26" s="17">
        <v>2501</v>
      </c>
      <c r="Q26" s="22">
        <v>950</v>
      </c>
      <c r="R26" s="9">
        <v>44815.362085662491</v>
      </c>
      <c r="S26" s="9">
        <v>5360</v>
      </c>
      <c r="T26" s="9">
        <v>2408</v>
      </c>
      <c r="U26" s="10">
        <v>52583.362085662491</v>
      </c>
    </row>
    <row r="27" spans="1:21" ht="13.5">
      <c r="A27" s="3">
        <v>2027</v>
      </c>
      <c r="B27" s="21">
        <v>16300</v>
      </c>
      <c r="C27" s="17">
        <v>4980</v>
      </c>
      <c r="D27" s="17">
        <v>1700</v>
      </c>
      <c r="E27" s="17">
        <v>1000</v>
      </c>
      <c r="F27" s="17">
        <v>389</v>
      </c>
      <c r="G27" s="17">
        <v>418</v>
      </c>
      <c r="H27" s="17">
        <v>3551.1852460317446</v>
      </c>
      <c r="I27" s="17">
        <v>510</v>
      </c>
      <c r="J27" s="17">
        <v>4730</v>
      </c>
      <c r="K27" s="17">
        <v>9800</v>
      </c>
      <c r="L27" s="17">
        <v>2600</v>
      </c>
      <c r="M27" s="17">
        <v>450</v>
      </c>
      <c r="N27" s="17">
        <v>2500</v>
      </c>
      <c r="O27" s="17">
        <v>400</v>
      </c>
      <c r="P27" s="17">
        <v>2543</v>
      </c>
      <c r="Q27" s="22">
        <v>960</v>
      </c>
      <c r="R27" s="9">
        <v>44954.185246031746</v>
      </c>
      <c r="S27" s="9">
        <v>5370</v>
      </c>
      <c r="T27" s="9">
        <v>2507</v>
      </c>
      <c r="U27" s="10">
        <v>52831.185246031746</v>
      </c>
    </row>
    <row r="28" spans="1:21" ht="13.5">
      <c r="A28" s="3">
        <v>2028</v>
      </c>
      <c r="B28" s="21">
        <v>16300</v>
      </c>
      <c r="C28" s="17">
        <v>4950</v>
      </c>
      <c r="D28" s="17">
        <v>1700</v>
      </c>
      <c r="E28" s="17">
        <v>1000</v>
      </c>
      <c r="F28" s="17">
        <v>390</v>
      </c>
      <c r="G28" s="17">
        <v>416</v>
      </c>
      <c r="H28" s="17">
        <v>3597.3521109516237</v>
      </c>
      <c r="I28" s="17">
        <v>510</v>
      </c>
      <c r="J28" s="17">
        <v>4690</v>
      </c>
      <c r="K28" s="17">
        <v>9700</v>
      </c>
      <c r="L28" s="17">
        <v>2600</v>
      </c>
      <c r="M28" s="17">
        <v>450</v>
      </c>
      <c r="N28" s="17">
        <v>2600</v>
      </c>
      <c r="O28" s="17">
        <v>400</v>
      </c>
      <c r="P28" s="17">
        <v>2523</v>
      </c>
      <c r="Q28" s="22">
        <v>970</v>
      </c>
      <c r="R28" s="9">
        <v>44810.352110951622</v>
      </c>
      <c r="S28" s="9">
        <v>5480</v>
      </c>
      <c r="T28" s="9">
        <v>2506</v>
      </c>
      <c r="U28" s="10">
        <v>52796.352110951622</v>
      </c>
    </row>
    <row r="29" spans="1:21" ht="13.5">
      <c r="A29" s="3">
        <v>2029</v>
      </c>
      <c r="B29" s="21">
        <v>16300</v>
      </c>
      <c r="C29" s="17">
        <v>5040</v>
      </c>
      <c r="D29" s="17">
        <v>1700</v>
      </c>
      <c r="E29" s="17">
        <v>1100</v>
      </c>
      <c r="F29" s="17">
        <v>391</v>
      </c>
      <c r="G29" s="17">
        <v>418</v>
      </c>
      <c r="H29" s="17">
        <v>3602.9548858205408</v>
      </c>
      <c r="I29" s="17">
        <v>510</v>
      </c>
      <c r="J29" s="17">
        <v>4670</v>
      </c>
      <c r="K29" s="17">
        <v>9700</v>
      </c>
      <c r="L29" s="17">
        <v>2600</v>
      </c>
      <c r="M29" s="17">
        <v>459.99999999999994</v>
      </c>
      <c r="N29" s="17">
        <v>2600</v>
      </c>
      <c r="O29" s="17">
        <v>400</v>
      </c>
      <c r="P29" s="17">
        <v>2534</v>
      </c>
      <c r="Q29" s="22">
        <v>970</v>
      </c>
      <c r="R29" s="9">
        <v>44906.954885820538</v>
      </c>
      <c r="S29" s="9">
        <v>5580</v>
      </c>
      <c r="T29" s="9">
        <v>2509</v>
      </c>
      <c r="U29" s="10">
        <v>52995.954885820538</v>
      </c>
    </row>
    <row r="30" spans="1:21" ht="13.5">
      <c r="A30" s="4">
        <v>2030</v>
      </c>
      <c r="B30" s="18">
        <v>16300</v>
      </c>
      <c r="C30" s="19">
        <v>5100</v>
      </c>
      <c r="D30" s="19">
        <v>1700</v>
      </c>
      <c r="E30" s="19">
        <v>1100</v>
      </c>
      <c r="F30" s="19">
        <v>392</v>
      </c>
      <c r="G30" s="19">
        <v>423</v>
      </c>
      <c r="H30" s="19">
        <v>3617.62553632346</v>
      </c>
      <c r="I30" s="19">
        <v>510</v>
      </c>
      <c r="J30" s="19">
        <v>4640</v>
      </c>
      <c r="K30" s="19">
        <v>6500</v>
      </c>
      <c r="L30" s="19">
        <v>2500</v>
      </c>
      <c r="M30" s="19">
        <v>450</v>
      </c>
      <c r="N30" s="19">
        <v>2600</v>
      </c>
      <c r="O30" s="19">
        <v>400</v>
      </c>
      <c r="P30" s="19">
        <v>2511</v>
      </c>
      <c r="Q30" s="20">
        <v>980</v>
      </c>
      <c r="R30" s="11">
        <v>41618.62553632346</v>
      </c>
      <c r="S30" s="11">
        <v>5590</v>
      </c>
      <c r="T30" s="11">
        <v>2515</v>
      </c>
      <c r="U30" s="12">
        <v>49723.62553632346</v>
      </c>
    </row>
    <row r="31" spans="1:21" ht="12.75" customHeight="1">
      <c r="A31" s="58" t="s">
        <v>223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179</v>
      </c>
      <c r="B3" s="14" t="s">
        <v>177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9"/>
      <c r="S11" s="9"/>
      <c r="T11" s="9"/>
      <c r="U11" s="10"/>
    </row>
    <row r="12" spans="1:21" ht="13.5" hidden="1">
      <c r="A12" s="3">
        <v>2012</v>
      </c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"/>
      <c r="R12" s="9"/>
      <c r="S12" s="9"/>
      <c r="T12" s="9"/>
      <c r="U12" s="10"/>
    </row>
    <row r="13" spans="1:21" ht="13.5" hidden="1">
      <c r="A13" s="3">
        <v>2013</v>
      </c>
      <c r="B13" s="2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"/>
      <c r="R13" s="9"/>
      <c r="S13" s="9"/>
      <c r="T13" s="9"/>
      <c r="U13" s="10"/>
    </row>
    <row r="14" spans="1:21" ht="13.5" hidden="1">
      <c r="A14" s="3">
        <v>2014</v>
      </c>
      <c r="B14" s="2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9"/>
      <c r="S14" s="9"/>
      <c r="T14" s="9"/>
      <c r="U14" s="10"/>
    </row>
    <row r="15" spans="1:21" ht="13.5" hidden="1">
      <c r="A15" s="3">
        <v>2015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9"/>
      <c r="S15" s="9"/>
      <c r="T15" s="9"/>
      <c r="U15" s="10"/>
    </row>
    <row r="16" spans="1:21" ht="13.5">
      <c r="A16" s="3">
        <v>2016</v>
      </c>
      <c r="B16" s="21">
        <v>72690</v>
      </c>
      <c r="C16" s="17">
        <v>65142</v>
      </c>
      <c r="D16" s="17">
        <v>18062</v>
      </c>
      <c r="E16" s="17">
        <v>10311</v>
      </c>
      <c r="F16" s="17">
        <v>3935</v>
      </c>
      <c r="G16" s="17">
        <v>11337</v>
      </c>
      <c r="H16" s="17">
        <v>35190</v>
      </c>
      <c r="I16" s="17">
        <v>5428</v>
      </c>
      <c r="J16" s="17">
        <v>47498</v>
      </c>
      <c r="K16" s="17">
        <v>104727</v>
      </c>
      <c r="L16" s="17">
        <v>22522</v>
      </c>
      <c r="M16" s="17">
        <v>6369</v>
      </c>
      <c r="N16" s="17">
        <v>14202</v>
      </c>
      <c r="O16" s="17">
        <v>6701</v>
      </c>
      <c r="P16" s="17">
        <v>21678</v>
      </c>
      <c r="Q16" s="22">
        <v>8329</v>
      </c>
      <c r="R16" s="9">
        <v>375816</v>
      </c>
      <c r="S16" s="9">
        <v>44971</v>
      </c>
      <c r="T16" s="9">
        <v>33334</v>
      </c>
      <c r="U16" s="10">
        <v>454121</v>
      </c>
    </row>
    <row r="17" spans="1:21" ht="13.5">
      <c r="A17" s="3">
        <v>2017</v>
      </c>
      <c r="B17" s="21">
        <v>71000</v>
      </c>
      <c r="C17" s="17">
        <v>64010</v>
      </c>
      <c r="D17" s="17">
        <v>19200</v>
      </c>
      <c r="E17" s="17">
        <v>11520</v>
      </c>
      <c r="F17" s="17">
        <v>3868</v>
      </c>
      <c r="G17" s="17">
        <v>11279</v>
      </c>
      <c r="H17" s="17">
        <v>34100.410303648256</v>
      </c>
      <c r="I17" s="17">
        <v>5512</v>
      </c>
      <c r="J17" s="17">
        <v>47000</v>
      </c>
      <c r="K17" s="17">
        <v>102600</v>
      </c>
      <c r="L17" s="17">
        <v>21800</v>
      </c>
      <c r="M17" s="17">
        <v>5920</v>
      </c>
      <c r="N17" s="17">
        <v>14900</v>
      </c>
      <c r="O17" s="17">
        <v>6750</v>
      </c>
      <c r="P17" s="17">
        <v>15869</v>
      </c>
      <c r="Q17" s="22">
        <v>8670</v>
      </c>
      <c r="R17" s="9">
        <v>362299.41030364827</v>
      </c>
      <c r="S17" s="9">
        <v>47352</v>
      </c>
      <c r="T17" s="9">
        <v>34347</v>
      </c>
      <c r="U17" s="10">
        <v>443998.41030364827</v>
      </c>
    </row>
    <row r="18" spans="1:21" ht="13.5">
      <c r="A18" s="3">
        <v>2018</v>
      </c>
      <c r="B18" s="21">
        <v>70300</v>
      </c>
      <c r="C18" s="17">
        <v>63940</v>
      </c>
      <c r="D18" s="17">
        <v>18700</v>
      </c>
      <c r="E18" s="17">
        <v>11440</v>
      </c>
      <c r="F18" s="17">
        <v>3766</v>
      </c>
      <c r="G18" s="17">
        <v>11191</v>
      </c>
      <c r="H18" s="17">
        <v>33680.447212561834</v>
      </c>
      <c r="I18" s="17">
        <v>5790</v>
      </c>
      <c r="J18" s="17">
        <v>46550</v>
      </c>
      <c r="K18" s="17">
        <v>102500</v>
      </c>
      <c r="L18" s="17">
        <v>21700</v>
      </c>
      <c r="M18" s="17">
        <v>5920</v>
      </c>
      <c r="N18" s="17">
        <v>15400</v>
      </c>
      <c r="O18" s="17">
        <v>6950</v>
      </c>
      <c r="P18" s="17">
        <v>14899</v>
      </c>
      <c r="Q18" s="22">
        <v>8730</v>
      </c>
      <c r="R18" s="9">
        <v>359489.44721256185</v>
      </c>
      <c r="S18" s="9">
        <v>48310</v>
      </c>
      <c r="T18" s="9">
        <v>33657</v>
      </c>
      <c r="U18" s="10">
        <v>441456.44721256185</v>
      </c>
    </row>
    <row r="19" spans="1:21" ht="13.5">
      <c r="A19" s="3">
        <v>2019</v>
      </c>
      <c r="B19" s="21">
        <v>69500</v>
      </c>
      <c r="C19" s="17">
        <v>61900</v>
      </c>
      <c r="D19" s="17">
        <v>19600</v>
      </c>
      <c r="E19" s="17">
        <v>11200</v>
      </c>
      <c r="F19" s="17">
        <v>3759</v>
      </c>
      <c r="G19" s="17">
        <v>11179</v>
      </c>
      <c r="H19" s="17">
        <v>31607.49069803724</v>
      </c>
      <c r="I19" s="17">
        <v>5850</v>
      </c>
      <c r="J19" s="17">
        <v>46420</v>
      </c>
      <c r="K19" s="17">
        <v>102600</v>
      </c>
      <c r="L19" s="17">
        <v>22000</v>
      </c>
      <c r="M19" s="17">
        <v>5910</v>
      </c>
      <c r="N19" s="17">
        <v>15100</v>
      </c>
      <c r="O19" s="17">
        <v>6950</v>
      </c>
      <c r="P19" s="17">
        <v>15258</v>
      </c>
      <c r="Q19" s="22">
        <v>8930</v>
      </c>
      <c r="R19" s="9">
        <v>355195.4906980372</v>
      </c>
      <c r="S19" s="9">
        <v>48030</v>
      </c>
      <c r="T19" s="9">
        <v>34538</v>
      </c>
      <c r="U19" s="10">
        <v>437763.4906980372</v>
      </c>
    </row>
    <row r="20" spans="1:21" ht="13.5">
      <c r="A20" s="3">
        <v>2020</v>
      </c>
      <c r="B20" s="21">
        <v>66300</v>
      </c>
      <c r="C20" s="17">
        <v>58050</v>
      </c>
      <c r="D20" s="17">
        <v>18800</v>
      </c>
      <c r="E20" s="17">
        <v>11140</v>
      </c>
      <c r="F20" s="17">
        <v>3889</v>
      </c>
      <c r="G20" s="17">
        <v>11365</v>
      </c>
      <c r="H20" s="17">
        <v>31227.004605458256</v>
      </c>
      <c r="I20" s="17">
        <v>5770</v>
      </c>
      <c r="J20" s="17">
        <v>23660</v>
      </c>
      <c r="K20" s="17">
        <v>107200</v>
      </c>
      <c r="L20" s="17">
        <v>21800</v>
      </c>
      <c r="M20" s="17">
        <v>5810</v>
      </c>
      <c r="N20" s="17">
        <v>15000</v>
      </c>
      <c r="O20" s="17">
        <v>6850</v>
      </c>
      <c r="P20" s="17">
        <v>15134</v>
      </c>
      <c r="Q20" s="22">
        <v>8940</v>
      </c>
      <c r="R20" s="9">
        <v>329181.00460545823</v>
      </c>
      <c r="S20" s="9">
        <v>47700</v>
      </c>
      <c r="T20" s="9">
        <v>34054</v>
      </c>
      <c r="U20" s="10">
        <v>410935.00460545823</v>
      </c>
    </row>
    <row r="21" spans="1:21" ht="13.5">
      <c r="A21" s="3">
        <v>2021</v>
      </c>
      <c r="B21" s="21">
        <v>65500</v>
      </c>
      <c r="C21" s="17">
        <v>58580</v>
      </c>
      <c r="D21" s="17">
        <v>19200</v>
      </c>
      <c r="E21" s="17">
        <v>11300</v>
      </c>
      <c r="F21" s="17">
        <v>4043</v>
      </c>
      <c r="G21" s="17">
        <v>11586</v>
      </c>
      <c r="H21" s="17">
        <v>27761.773538691577</v>
      </c>
      <c r="I21" s="17">
        <v>5680</v>
      </c>
      <c r="J21" s="17">
        <v>45430</v>
      </c>
      <c r="K21" s="17">
        <v>108900</v>
      </c>
      <c r="L21" s="17">
        <v>21600</v>
      </c>
      <c r="M21" s="17">
        <v>5810</v>
      </c>
      <c r="N21" s="17">
        <v>15200</v>
      </c>
      <c r="O21" s="17">
        <v>6750</v>
      </c>
      <c r="P21" s="17">
        <v>14941</v>
      </c>
      <c r="Q21" s="22">
        <v>8940</v>
      </c>
      <c r="R21" s="9">
        <v>348522.77353869157</v>
      </c>
      <c r="S21" s="9">
        <v>47870</v>
      </c>
      <c r="T21" s="9">
        <v>34829</v>
      </c>
      <c r="U21" s="10">
        <v>431221.77353869157</v>
      </c>
    </row>
    <row r="22" spans="1:21" ht="13.5">
      <c r="A22" s="3">
        <v>2022</v>
      </c>
      <c r="B22" s="21">
        <v>66500</v>
      </c>
      <c r="C22" s="17">
        <v>57240</v>
      </c>
      <c r="D22" s="17">
        <v>19800</v>
      </c>
      <c r="E22" s="17">
        <v>11340</v>
      </c>
      <c r="F22" s="17">
        <v>4058</v>
      </c>
      <c r="G22" s="17">
        <v>11985</v>
      </c>
      <c r="H22" s="17">
        <v>27444.472340479886</v>
      </c>
      <c r="I22" s="17">
        <v>5830</v>
      </c>
      <c r="J22" s="17">
        <v>45150</v>
      </c>
      <c r="K22" s="17">
        <v>108000</v>
      </c>
      <c r="L22" s="17">
        <v>20500</v>
      </c>
      <c r="M22" s="17">
        <v>5600</v>
      </c>
      <c r="N22" s="17">
        <v>15700</v>
      </c>
      <c r="O22" s="17">
        <v>6750</v>
      </c>
      <c r="P22" s="17">
        <v>14769</v>
      </c>
      <c r="Q22" s="22">
        <v>9050</v>
      </c>
      <c r="R22" s="9">
        <v>345203.4723404799</v>
      </c>
      <c r="S22" s="9">
        <v>48670</v>
      </c>
      <c r="T22" s="9">
        <v>35843</v>
      </c>
      <c r="U22" s="10">
        <v>429716.4723404799</v>
      </c>
    </row>
    <row r="23" spans="1:21" ht="13.5">
      <c r="A23" s="3">
        <v>2023</v>
      </c>
      <c r="B23" s="21">
        <v>66600</v>
      </c>
      <c r="C23" s="17">
        <v>56040</v>
      </c>
      <c r="D23" s="17">
        <v>20500</v>
      </c>
      <c r="E23" s="17">
        <v>11300</v>
      </c>
      <c r="F23" s="17">
        <v>4030</v>
      </c>
      <c r="G23" s="17">
        <v>11991</v>
      </c>
      <c r="H23" s="17">
        <v>30948.144988250497</v>
      </c>
      <c r="I23" s="17">
        <v>5690</v>
      </c>
      <c r="J23" s="17">
        <v>45060</v>
      </c>
      <c r="K23" s="17">
        <v>109400</v>
      </c>
      <c r="L23" s="17">
        <v>20200</v>
      </c>
      <c r="M23" s="17">
        <v>5620</v>
      </c>
      <c r="N23" s="17">
        <v>15700</v>
      </c>
      <c r="O23" s="17">
        <v>6750</v>
      </c>
      <c r="P23" s="17">
        <v>14841</v>
      </c>
      <c r="Q23" s="22">
        <v>9050</v>
      </c>
      <c r="R23" s="9">
        <v>348709.14498825051</v>
      </c>
      <c r="S23" s="9">
        <v>48490</v>
      </c>
      <c r="T23" s="9">
        <v>36521</v>
      </c>
      <c r="U23" s="10">
        <v>433720.14498825051</v>
      </c>
    </row>
    <row r="24" spans="1:21" ht="13.5">
      <c r="A24" s="3">
        <v>2024</v>
      </c>
      <c r="B24" s="21">
        <v>65100</v>
      </c>
      <c r="C24" s="17">
        <v>57680</v>
      </c>
      <c r="D24" s="17">
        <v>21000</v>
      </c>
      <c r="E24" s="17">
        <v>11340</v>
      </c>
      <c r="F24" s="17">
        <v>4096</v>
      </c>
      <c r="G24" s="17">
        <v>11900</v>
      </c>
      <c r="H24" s="17">
        <v>31248.242847155041</v>
      </c>
      <c r="I24" s="17">
        <v>5740</v>
      </c>
      <c r="J24" s="17">
        <v>44850</v>
      </c>
      <c r="K24" s="17">
        <v>106000</v>
      </c>
      <c r="L24" s="17">
        <v>20100</v>
      </c>
      <c r="M24" s="17">
        <v>5620</v>
      </c>
      <c r="N24" s="17">
        <v>15800</v>
      </c>
      <c r="O24" s="17">
        <v>6750</v>
      </c>
      <c r="P24" s="17">
        <v>14891</v>
      </c>
      <c r="Q24" s="22">
        <v>8950</v>
      </c>
      <c r="R24" s="9">
        <v>345489.24284715508</v>
      </c>
      <c r="S24" s="9">
        <v>48580</v>
      </c>
      <c r="T24" s="9">
        <v>36996</v>
      </c>
      <c r="U24" s="10">
        <v>431065.24284715508</v>
      </c>
    </row>
    <row r="25" spans="1:21" ht="13.5">
      <c r="A25" s="3">
        <v>2025</v>
      </c>
      <c r="B25" s="21">
        <v>65100</v>
      </c>
      <c r="C25" s="17">
        <v>30780</v>
      </c>
      <c r="D25" s="17">
        <v>22100</v>
      </c>
      <c r="E25" s="17">
        <v>11500</v>
      </c>
      <c r="F25" s="17">
        <v>4062</v>
      </c>
      <c r="G25" s="17">
        <v>12306</v>
      </c>
      <c r="H25" s="17">
        <v>30881.264661059518</v>
      </c>
      <c r="I25" s="17">
        <v>5790</v>
      </c>
      <c r="J25" s="17">
        <v>44230</v>
      </c>
      <c r="K25" s="17">
        <v>106700</v>
      </c>
      <c r="L25" s="17">
        <v>19800</v>
      </c>
      <c r="M25" s="17">
        <v>5740</v>
      </c>
      <c r="N25" s="17">
        <v>16100</v>
      </c>
      <c r="O25" s="17">
        <v>6750</v>
      </c>
      <c r="P25" s="17">
        <v>14989</v>
      </c>
      <c r="Q25" s="22">
        <v>9050</v>
      </c>
      <c r="R25" s="9">
        <v>318220.26466105948</v>
      </c>
      <c r="S25" s="9">
        <v>49190</v>
      </c>
      <c r="T25" s="9">
        <v>38468</v>
      </c>
      <c r="U25" s="10">
        <v>405878.26466105948</v>
      </c>
    </row>
    <row r="26" spans="1:21" ht="13.5">
      <c r="A26" s="3">
        <v>2026</v>
      </c>
      <c r="B26" s="21">
        <v>65100</v>
      </c>
      <c r="C26" s="17">
        <v>56600</v>
      </c>
      <c r="D26" s="17">
        <v>22800</v>
      </c>
      <c r="E26" s="17">
        <v>11950</v>
      </c>
      <c r="F26" s="17">
        <v>4083</v>
      </c>
      <c r="G26" s="17">
        <v>12249</v>
      </c>
      <c r="H26" s="17">
        <v>31266.607261449128</v>
      </c>
      <c r="I26" s="17">
        <v>6070</v>
      </c>
      <c r="J26" s="17">
        <v>44230</v>
      </c>
      <c r="K26" s="17">
        <v>108300</v>
      </c>
      <c r="L26" s="17">
        <v>20300</v>
      </c>
      <c r="M26" s="17">
        <v>5640</v>
      </c>
      <c r="N26" s="17">
        <v>16800</v>
      </c>
      <c r="O26" s="17">
        <v>6900</v>
      </c>
      <c r="P26" s="17">
        <v>8819</v>
      </c>
      <c r="Q26" s="22">
        <v>9350</v>
      </c>
      <c r="R26" s="9">
        <v>340255.6072614491</v>
      </c>
      <c r="S26" s="9">
        <v>51070</v>
      </c>
      <c r="T26" s="9">
        <v>39132</v>
      </c>
      <c r="U26" s="10">
        <v>430457.6072614491</v>
      </c>
    </row>
    <row r="27" spans="1:21" ht="13.5">
      <c r="A27" s="3">
        <v>2027</v>
      </c>
      <c r="B27" s="21">
        <v>65100</v>
      </c>
      <c r="C27" s="17">
        <v>57470</v>
      </c>
      <c r="D27" s="17">
        <v>22900</v>
      </c>
      <c r="E27" s="17">
        <v>11900</v>
      </c>
      <c r="F27" s="17">
        <v>4150</v>
      </c>
      <c r="G27" s="17">
        <v>12184</v>
      </c>
      <c r="H27" s="17">
        <v>31635.492570376278</v>
      </c>
      <c r="I27" s="17">
        <v>6200</v>
      </c>
      <c r="J27" s="17">
        <v>43990</v>
      </c>
      <c r="K27" s="17">
        <v>108700</v>
      </c>
      <c r="L27" s="17">
        <v>20700</v>
      </c>
      <c r="M27" s="17">
        <v>5750</v>
      </c>
      <c r="N27" s="17">
        <v>16800</v>
      </c>
      <c r="O27" s="17">
        <v>7000</v>
      </c>
      <c r="P27" s="17">
        <v>15347</v>
      </c>
      <c r="Q27" s="22">
        <v>9360</v>
      </c>
      <c r="R27" s="9">
        <v>348692.49257037626</v>
      </c>
      <c r="S27" s="9">
        <v>51260</v>
      </c>
      <c r="T27" s="9">
        <v>39234</v>
      </c>
      <c r="U27" s="10">
        <v>439186.49257037626</v>
      </c>
    </row>
    <row r="28" spans="1:21" ht="13.5">
      <c r="A28" s="3">
        <v>2028</v>
      </c>
      <c r="B28" s="21">
        <v>65100</v>
      </c>
      <c r="C28" s="17">
        <v>57910</v>
      </c>
      <c r="D28" s="17">
        <v>22900</v>
      </c>
      <c r="E28" s="17">
        <v>12250</v>
      </c>
      <c r="F28" s="17">
        <v>4139</v>
      </c>
      <c r="G28" s="17">
        <v>12141</v>
      </c>
      <c r="H28" s="17">
        <v>31598.81701199391</v>
      </c>
      <c r="I28" s="17">
        <v>6360</v>
      </c>
      <c r="J28" s="17">
        <v>44080</v>
      </c>
      <c r="K28" s="17">
        <v>109300</v>
      </c>
      <c r="L28" s="17">
        <v>20300</v>
      </c>
      <c r="M28" s="17">
        <v>5750</v>
      </c>
      <c r="N28" s="17">
        <v>17100</v>
      </c>
      <c r="O28" s="17">
        <v>6900</v>
      </c>
      <c r="P28" s="17">
        <v>15065</v>
      </c>
      <c r="Q28" s="22">
        <v>9470</v>
      </c>
      <c r="R28" s="9">
        <v>349103.8170119939</v>
      </c>
      <c r="S28" s="9">
        <v>52080</v>
      </c>
      <c r="T28" s="9">
        <v>39180</v>
      </c>
      <c r="U28" s="10">
        <v>440363.8170119939</v>
      </c>
    </row>
    <row r="29" spans="1:21" ht="13.5">
      <c r="A29" s="3">
        <v>2029</v>
      </c>
      <c r="B29" s="21">
        <v>65100</v>
      </c>
      <c r="C29" s="17">
        <v>58370</v>
      </c>
      <c r="D29" s="17">
        <v>22900</v>
      </c>
      <c r="E29" s="17">
        <v>12400</v>
      </c>
      <c r="F29" s="17">
        <v>4146</v>
      </c>
      <c r="G29" s="17">
        <v>12135</v>
      </c>
      <c r="H29" s="17">
        <v>31604.00879128839</v>
      </c>
      <c r="I29" s="17">
        <v>6400</v>
      </c>
      <c r="J29" s="17">
        <v>43390</v>
      </c>
      <c r="K29" s="17">
        <v>108400</v>
      </c>
      <c r="L29" s="17">
        <v>20600</v>
      </c>
      <c r="M29" s="17">
        <v>5860</v>
      </c>
      <c r="N29" s="17">
        <v>17200</v>
      </c>
      <c r="O29" s="17">
        <v>6900</v>
      </c>
      <c r="P29" s="17">
        <v>15237</v>
      </c>
      <c r="Q29" s="22">
        <v>9570</v>
      </c>
      <c r="R29" s="9">
        <v>348561.00879128836</v>
      </c>
      <c r="S29" s="9">
        <v>52470</v>
      </c>
      <c r="T29" s="9">
        <v>39181</v>
      </c>
      <c r="U29" s="10">
        <v>440212.00879128836</v>
      </c>
    </row>
    <row r="30" spans="1:21" ht="13.5">
      <c r="A30" s="4">
        <v>2030</v>
      </c>
      <c r="B30" s="18">
        <v>65100</v>
      </c>
      <c r="C30" s="19">
        <v>59190</v>
      </c>
      <c r="D30" s="19">
        <v>22900</v>
      </c>
      <c r="E30" s="19">
        <v>12450</v>
      </c>
      <c r="F30" s="19">
        <v>4118</v>
      </c>
      <c r="G30" s="19">
        <v>12315</v>
      </c>
      <c r="H30" s="19">
        <v>31942.153078469266</v>
      </c>
      <c r="I30" s="19">
        <v>6060</v>
      </c>
      <c r="J30" s="19">
        <v>42320</v>
      </c>
      <c r="K30" s="19">
        <v>105800</v>
      </c>
      <c r="L30" s="19">
        <v>20500</v>
      </c>
      <c r="M30" s="19">
        <v>5650</v>
      </c>
      <c r="N30" s="19">
        <v>17200</v>
      </c>
      <c r="O30" s="19">
        <v>7000</v>
      </c>
      <c r="P30" s="19">
        <v>15137</v>
      </c>
      <c r="Q30" s="20">
        <v>9580</v>
      </c>
      <c r="R30" s="11">
        <v>345639.15307846927</v>
      </c>
      <c r="S30" s="11">
        <v>52290</v>
      </c>
      <c r="T30" s="11">
        <v>39333</v>
      </c>
      <c r="U30" s="12">
        <v>437262.15307846927</v>
      </c>
    </row>
    <row r="31" spans="1:21" ht="12.75" customHeight="1">
      <c r="A31" s="58" t="s">
        <v>234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selection activeCell="B26" sqref="B26:G26"/>
    </sheetView>
  </sheetViews>
  <sheetFormatPr baseColWidth="10" defaultRowHeight="12.75"/>
  <cols>
    <col min="1" max="1" width="9.7109375" customWidth="1"/>
    <col min="2" max="5" width="6.5703125" customWidth="1"/>
    <col min="6" max="6" width="6" customWidth="1"/>
    <col min="7" max="8" width="6.5703125" customWidth="1"/>
    <col min="9" max="9" width="6" customWidth="1"/>
    <col min="10" max="12" width="6.5703125" customWidth="1"/>
    <col min="13" max="13" width="6.28515625" customWidth="1"/>
    <col min="14" max="21" width="6.5703125" customWidth="1"/>
  </cols>
  <sheetData>
    <row r="1" spans="1:21">
      <c r="A1" s="13">
        <v>2</v>
      </c>
      <c r="B1" s="14" t="s">
        <v>146</v>
      </c>
    </row>
    <row r="2" spans="1:21">
      <c r="A2" s="15" t="s">
        <v>159</v>
      </c>
      <c r="B2" s="14" t="s">
        <v>202</v>
      </c>
    </row>
    <row r="3" spans="1:21">
      <c r="A3" s="15" t="s">
        <v>178</v>
      </c>
      <c r="B3" s="14" t="s">
        <v>180</v>
      </c>
    </row>
    <row r="4" spans="1:21">
      <c r="A4" s="15"/>
      <c r="B4" s="14"/>
    </row>
    <row r="5" spans="1:21">
      <c r="A5" s="15"/>
      <c r="B5" s="14"/>
    </row>
    <row r="6" spans="1:21">
      <c r="A6" s="14"/>
      <c r="B6" s="14"/>
    </row>
    <row r="7" spans="1:21" hidden="1">
      <c r="A7" s="16"/>
      <c r="B7" s="14"/>
    </row>
    <row r="8" spans="1:21" hidden="1"/>
    <row r="10" spans="1:21" ht="13.5">
      <c r="A10" s="47" t="s">
        <v>1</v>
      </c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  <c r="P10" s="2" t="s">
        <v>16</v>
      </c>
      <c r="Q10" s="2" t="s">
        <v>17</v>
      </c>
      <c r="R10" s="2" t="s">
        <v>20</v>
      </c>
      <c r="S10" s="2" t="s">
        <v>21</v>
      </c>
      <c r="T10" s="2" t="s">
        <v>18</v>
      </c>
      <c r="U10" s="2" t="s">
        <v>19</v>
      </c>
    </row>
    <row r="11" spans="1:21" ht="13.5" hidden="1">
      <c r="A11" s="3">
        <v>2011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  <c r="R11" s="31"/>
      <c r="S11" s="31"/>
      <c r="T11" s="31"/>
      <c r="U11" s="51"/>
    </row>
    <row r="12" spans="1:21" ht="13.5" hidden="1">
      <c r="A12" s="3">
        <v>2012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31"/>
      <c r="S12" s="31"/>
      <c r="T12" s="31"/>
      <c r="U12" s="51"/>
    </row>
    <row r="13" spans="1:21" ht="13.5" hidden="1">
      <c r="A13" s="3">
        <v>2013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31"/>
      <c r="S13" s="31"/>
      <c r="T13" s="31"/>
      <c r="U13" s="51"/>
    </row>
    <row r="14" spans="1:21" ht="13.5" hidden="1">
      <c r="A14" s="3">
        <v>2014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31"/>
      <c r="S14" s="31"/>
      <c r="T14" s="31"/>
      <c r="U14" s="51"/>
    </row>
    <row r="15" spans="1:21" ht="13.5" hidden="1">
      <c r="A15" s="3">
        <v>2015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31"/>
      <c r="S15" s="31"/>
      <c r="T15" s="31"/>
      <c r="U15" s="51"/>
    </row>
    <row r="16" spans="1:21" ht="13.5">
      <c r="A16" s="3">
        <v>2016</v>
      </c>
      <c r="B16" s="25">
        <v>58.328853082546281</v>
      </c>
      <c r="C16" s="26">
        <v>46.359133479461413</v>
      </c>
      <c r="D16" s="26">
        <v>61.706125516723034</v>
      </c>
      <c r="E16" s="26">
        <v>55.121351438041266</v>
      </c>
      <c r="F16" s="26">
        <v>54.65657337315092</v>
      </c>
      <c r="G16" s="26">
        <v>67.886227544910184</v>
      </c>
      <c r="H16" s="26">
        <v>52.630267014975963</v>
      </c>
      <c r="I16" s="26">
        <v>43.926519381726962</v>
      </c>
      <c r="J16" s="26">
        <v>53.529126705960586</v>
      </c>
      <c r="K16" s="26">
        <v>53.864709452439484</v>
      </c>
      <c r="L16" s="26">
        <v>49.395767079723655</v>
      </c>
      <c r="M16" s="26">
        <v>64.333333333333329</v>
      </c>
      <c r="N16" s="26">
        <v>49.141868512110726</v>
      </c>
      <c r="O16" s="26">
        <v>39.817790656029409</v>
      </c>
      <c r="P16" s="26">
        <v>69.585593682791384</v>
      </c>
      <c r="Q16" s="27">
        <v>53.356822549647667</v>
      </c>
      <c r="R16" s="31">
        <v>53.549790540604711</v>
      </c>
      <c r="S16" s="31">
        <v>48.668775308748678</v>
      </c>
      <c r="T16" s="31">
        <v>62.692658523053204</v>
      </c>
      <c r="U16" s="51">
        <v>53.591229488671409</v>
      </c>
    </row>
    <row r="17" spans="1:21" ht="13.5">
      <c r="A17" s="3">
        <v>2017</v>
      </c>
      <c r="B17" s="25">
        <v>58.133822421642158</v>
      </c>
      <c r="C17" s="26">
        <v>45.526315789473685</v>
      </c>
      <c r="D17" s="26">
        <v>65.01642341945751</v>
      </c>
      <c r="E17" s="26">
        <v>58.760520275439944</v>
      </c>
      <c r="F17" s="26">
        <v>51.848128413927149</v>
      </c>
      <c r="G17" s="26">
        <v>67.437967115097166</v>
      </c>
      <c r="H17" s="26">
        <v>50.058342423785383</v>
      </c>
      <c r="I17" s="26">
        <v>45.302868414563982</v>
      </c>
      <c r="J17" s="26">
        <v>53.530751708428248</v>
      </c>
      <c r="K17" s="26">
        <v>52.83866183256427</v>
      </c>
      <c r="L17" s="26">
        <v>49.809216989969613</v>
      </c>
      <c r="M17" s="26">
        <v>61.03092783505155</v>
      </c>
      <c r="N17" s="26">
        <v>49.013157894736842</v>
      </c>
      <c r="O17" s="26">
        <v>38.063521398955011</v>
      </c>
      <c r="P17" s="26">
        <v>49.676005634684614</v>
      </c>
      <c r="Q17" s="27">
        <v>54.776345716451857</v>
      </c>
      <c r="R17" s="31">
        <v>51.887419579426449</v>
      </c>
      <c r="S17" s="31">
        <v>49.462302057652444</v>
      </c>
      <c r="T17" s="31">
        <v>63.941544690852389</v>
      </c>
      <c r="U17" s="51">
        <v>52.377382699607466</v>
      </c>
    </row>
    <row r="18" spans="1:21" ht="13.5">
      <c r="A18" s="3">
        <v>2018</v>
      </c>
      <c r="B18" s="25">
        <v>58.695343614063503</v>
      </c>
      <c r="C18" s="26">
        <v>46.535662299854444</v>
      </c>
      <c r="D18" s="26">
        <v>63.09467575409947</v>
      </c>
      <c r="E18" s="26">
        <v>56.614044637996727</v>
      </c>
      <c r="F18" s="26">
        <v>50.225052512252851</v>
      </c>
      <c r="G18" s="26">
        <v>67.213213213213223</v>
      </c>
      <c r="H18" s="26">
        <v>49.987553560124027</v>
      </c>
      <c r="I18" s="26">
        <v>46.32</v>
      </c>
      <c r="J18" s="26">
        <v>54.190919674039584</v>
      </c>
      <c r="K18" s="26">
        <v>53.723989726924891</v>
      </c>
      <c r="L18" s="26">
        <v>50.348027842227381</v>
      </c>
      <c r="M18" s="26">
        <v>63.655913978494624</v>
      </c>
      <c r="N18" s="26">
        <v>48.427672955974842</v>
      </c>
      <c r="O18" s="26">
        <v>38.305741894727014</v>
      </c>
      <c r="P18" s="26">
        <v>48.079901897508712</v>
      </c>
      <c r="Q18" s="27">
        <v>53.21872713972202</v>
      </c>
      <c r="R18" s="31">
        <v>52.508829222626709</v>
      </c>
      <c r="S18" s="31">
        <v>48.771133975502842</v>
      </c>
      <c r="T18" s="31">
        <v>62.575472355853037</v>
      </c>
      <c r="U18" s="51">
        <v>52.713268786998825</v>
      </c>
    </row>
    <row r="19" spans="1:21" ht="13.5">
      <c r="A19" s="3">
        <v>2019</v>
      </c>
      <c r="B19" s="25">
        <v>59.306919709524095</v>
      </c>
      <c r="C19" s="26">
        <v>46.436609152288071</v>
      </c>
      <c r="D19" s="26">
        <v>66.227403277580677</v>
      </c>
      <c r="E19" s="26">
        <v>54.700854700854705</v>
      </c>
      <c r="F19" s="26">
        <v>50.296036126442544</v>
      </c>
      <c r="G19" s="26">
        <v>67.854324734446124</v>
      </c>
      <c r="H19" s="26">
        <v>48.242453521226594</v>
      </c>
      <c r="I19" s="26">
        <v>46.182995184337258</v>
      </c>
      <c r="J19" s="26">
        <v>55.438118782319989</v>
      </c>
      <c r="K19" s="26">
        <v>55.042918454935617</v>
      </c>
      <c r="L19" s="26">
        <v>52.422141206185813</v>
      </c>
      <c r="M19" s="26">
        <v>65.666666666666657</v>
      </c>
      <c r="N19" s="26">
        <v>46.46153846153846</v>
      </c>
      <c r="O19" s="26">
        <v>37.840473167641854</v>
      </c>
      <c r="P19" s="26">
        <v>50.364746657864337</v>
      </c>
      <c r="Q19" s="27">
        <v>52.167309265101061</v>
      </c>
      <c r="R19" s="31">
        <v>53.220780745885108</v>
      </c>
      <c r="S19" s="31">
        <v>47.494932563605815</v>
      </c>
      <c r="T19" s="31">
        <v>64.504260534609543</v>
      </c>
      <c r="U19" s="51">
        <v>53.251343080472715</v>
      </c>
    </row>
    <row r="20" spans="1:21" ht="13.5">
      <c r="A20" s="3">
        <v>2020</v>
      </c>
      <c r="B20" s="25">
        <v>57.722947265778046</v>
      </c>
      <c r="C20" s="26">
        <v>44.826254826254825</v>
      </c>
      <c r="D20" s="26">
        <v>63.492063492063487</v>
      </c>
      <c r="E20" s="26">
        <v>53.975483308299822</v>
      </c>
      <c r="F20" s="26">
        <v>52.945781287226431</v>
      </c>
      <c r="G20" s="26">
        <v>69.298780487804876</v>
      </c>
      <c r="H20" s="26">
        <v>49.436934719664144</v>
      </c>
      <c r="I20" s="26">
        <v>45.551432857030079</v>
      </c>
      <c r="J20" s="26">
        <v>29.090283156898185</v>
      </c>
      <c r="K20" s="26">
        <v>58.901098901098905</v>
      </c>
      <c r="L20" s="26">
        <v>53.562653562653558</v>
      </c>
      <c r="M20" s="26">
        <v>66.781609195402297</v>
      </c>
      <c r="N20" s="26">
        <v>45.731707317073173</v>
      </c>
      <c r="O20" s="26">
        <v>36.997697473447182</v>
      </c>
      <c r="P20" s="26">
        <v>51.298217070029153</v>
      </c>
      <c r="Q20" s="27">
        <v>49.567531603459749</v>
      </c>
      <c r="R20" s="31">
        <v>50.661989404096019</v>
      </c>
      <c r="S20" s="31">
        <v>46.465565270064758</v>
      </c>
      <c r="T20" s="31">
        <v>63.825021905060886</v>
      </c>
      <c r="U20" s="51">
        <v>50.998965910465607</v>
      </c>
    </row>
    <row r="21" spans="1:21" ht="13.5">
      <c r="A21" s="3">
        <v>2021</v>
      </c>
      <c r="B21" s="25">
        <v>58.252254495651087</v>
      </c>
      <c r="C21" s="26">
        <v>46.381631037212983</v>
      </c>
      <c r="D21" s="26">
        <v>65.237334783051878</v>
      </c>
      <c r="E21" s="26">
        <v>54.510371442354078</v>
      </c>
      <c r="F21" s="26">
        <v>55.507122018191183</v>
      </c>
      <c r="G21" s="26">
        <v>70.970903522205205</v>
      </c>
      <c r="H21" s="26">
        <v>46.025686426425906</v>
      </c>
      <c r="I21" s="26">
        <v>45.320354264741084</v>
      </c>
      <c r="J21" s="26">
        <v>58.094629156010235</v>
      </c>
      <c r="K21" s="26">
        <v>61.145423919146545</v>
      </c>
      <c r="L21" s="26">
        <v>54.82233502538071</v>
      </c>
      <c r="M21" s="26">
        <v>69.166666666666671</v>
      </c>
      <c r="N21" s="26">
        <v>46.625766871165638</v>
      </c>
      <c r="O21" s="26">
        <v>36.699205454439273</v>
      </c>
      <c r="P21" s="26">
        <v>51.937984496124031</v>
      </c>
      <c r="Q21" s="27">
        <v>47.940797940797943</v>
      </c>
      <c r="R21" s="31">
        <v>55.152378920142922</v>
      </c>
      <c r="S21" s="31">
        <v>46.519190280159712</v>
      </c>
      <c r="T21" s="31">
        <v>65.665844955905712</v>
      </c>
      <c r="U21" s="51">
        <v>54.732568774295352</v>
      </c>
    </row>
    <row r="22" spans="1:21" ht="13.5">
      <c r="A22" s="3">
        <v>2022</v>
      </c>
      <c r="B22" s="25">
        <v>59.631094252997251</v>
      </c>
      <c r="C22" s="26">
        <v>45.939004815409312</v>
      </c>
      <c r="D22" s="26">
        <v>66.489808254138822</v>
      </c>
      <c r="E22" s="26">
        <v>54.832938445916547</v>
      </c>
      <c r="F22" s="26">
        <v>55.985927637705657</v>
      </c>
      <c r="G22" s="26">
        <v>73.981481481481481</v>
      </c>
      <c r="H22" s="26">
        <v>46.966080078857111</v>
      </c>
      <c r="I22" s="26">
        <v>46.391342404710748</v>
      </c>
      <c r="J22" s="26">
        <v>59.199916084282847</v>
      </c>
      <c r="K22" s="26">
        <v>62.319676860934791</v>
      </c>
      <c r="L22" s="26">
        <v>53.852418104920275</v>
      </c>
      <c r="M22" s="26">
        <v>69.135802469135797</v>
      </c>
      <c r="N22" s="26">
        <v>47.432024169184288</v>
      </c>
      <c r="O22" s="26">
        <v>37.627215622105837</v>
      </c>
      <c r="P22" s="26">
        <v>52.045670789724078</v>
      </c>
      <c r="Q22" s="27">
        <v>47.521529090527196</v>
      </c>
      <c r="R22" s="31">
        <v>55.798155437002471</v>
      </c>
      <c r="S22" s="31">
        <v>47.100998410267067</v>
      </c>
      <c r="T22" s="31">
        <v>67.339567608696669</v>
      </c>
      <c r="U22" s="51">
        <v>55.431332570374892</v>
      </c>
    </row>
    <row r="23" spans="1:21" ht="13.5">
      <c r="A23" s="3">
        <v>2023</v>
      </c>
      <c r="B23" s="25">
        <v>60.202301427318829</v>
      </c>
      <c r="C23" s="26">
        <v>45.560975609756099</v>
      </c>
      <c r="D23" s="26">
        <v>68.258249259148272</v>
      </c>
      <c r="E23" s="26">
        <v>54.350440094271555</v>
      </c>
      <c r="F23" s="26">
        <v>55.859726938803803</v>
      </c>
      <c r="G23" s="26">
        <v>74.018518518518519</v>
      </c>
      <c r="H23" s="26">
        <v>53.293020098585941</v>
      </c>
      <c r="I23" s="26">
        <v>45.519999999999996</v>
      </c>
      <c r="J23" s="26">
        <v>60.646029609690444</v>
      </c>
      <c r="K23" s="26">
        <v>64.089045108377277</v>
      </c>
      <c r="L23" s="26">
        <v>54.252947653962877</v>
      </c>
      <c r="M23" s="26">
        <v>71.139240506329116</v>
      </c>
      <c r="N23" s="26">
        <v>47.005988023952092</v>
      </c>
      <c r="O23" s="26">
        <v>37.908837609194293</v>
      </c>
      <c r="P23" s="26">
        <v>53.199268738574034</v>
      </c>
      <c r="Q23" s="27">
        <v>47.008103054228137</v>
      </c>
      <c r="R23" s="31">
        <v>57.190872604795331</v>
      </c>
      <c r="S23" s="31">
        <v>46.737856477216859</v>
      </c>
      <c r="T23" s="31">
        <v>68.33060479910192</v>
      </c>
      <c r="U23" s="51">
        <v>56.553133850175911</v>
      </c>
    </row>
    <row r="24" spans="1:21" ht="13.5">
      <c r="A24" s="3">
        <v>2024</v>
      </c>
      <c r="B24" s="25">
        <v>59.32311505586032</v>
      </c>
      <c r="C24" s="26">
        <v>47.5515251442704</v>
      </c>
      <c r="D24" s="26">
        <v>68.836660438587856</v>
      </c>
      <c r="E24" s="26">
        <v>54.198728671796594</v>
      </c>
      <c r="F24" s="26">
        <v>56.562866809362703</v>
      </c>
      <c r="G24" s="26">
        <v>73.00613496932516</v>
      </c>
      <c r="H24" s="26">
        <v>53.977100067059233</v>
      </c>
      <c r="I24" s="26">
        <v>46.041549691184727</v>
      </c>
      <c r="J24" s="26">
        <v>61.635081836546789</v>
      </c>
      <c r="K24" s="26">
        <v>63.095238095238095</v>
      </c>
      <c r="L24" s="26">
        <v>55.118326157896178</v>
      </c>
      <c r="M24" s="26">
        <v>72.051282051282044</v>
      </c>
      <c r="N24" s="26">
        <v>47.164179104477611</v>
      </c>
      <c r="O24" s="26">
        <v>38.000716237007047</v>
      </c>
      <c r="P24" s="26">
        <v>54.017484673704061</v>
      </c>
      <c r="Q24" s="27">
        <v>46.956977964323187</v>
      </c>
      <c r="R24" s="31">
        <v>57.435017363562793</v>
      </c>
      <c r="S24" s="31">
        <v>46.840880954051919</v>
      </c>
      <c r="T24" s="31">
        <v>68.449633199811274</v>
      </c>
      <c r="U24" s="51">
        <v>56.771999265062753</v>
      </c>
    </row>
    <row r="25" spans="1:21" ht="13.5">
      <c r="A25" s="3">
        <v>2025</v>
      </c>
      <c r="B25" s="25">
        <v>59.552124117238101</v>
      </c>
      <c r="C25" s="26">
        <v>24.842615012106535</v>
      </c>
      <c r="D25" s="26">
        <v>71.08166350390789</v>
      </c>
      <c r="E25" s="26">
        <v>54.071845025390253</v>
      </c>
      <c r="F25" s="26">
        <v>55.601943741017045</v>
      </c>
      <c r="G25" s="26">
        <v>74.694992412746586</v>
      </c>
      <c r="H25" s="26">
        <v>53.541422386135828</v>
      </c>
      <c r="I25" s="26">
        <v>46.442608486404104</v>
      </c>
      <c r="J25" s="26">
        <v>61.773743016759774</v>
      </c>
      <c r="K25" s="26">
        <v>64.315852923447864</v>
      </c>
      <c r="L25" s="26">
        <v>55.462184873949582</v>
      </c>
      <c r="M25" s="26">
        <v>74.545454545454547</v>
      </c>
      <c r="N25" s="26">
        <v>47.633136094674555</v>
      </c>
      <c r="O25" s="26">
        <v>37.859642602921966</v>
      </c>
      <c r="P25" s="26">
        <v>54.716361246988384</v>
      </c>
      <c r="Q25" s="27">
        <v>47.762296812328472</v>
      </c>
      <c r="R25" s="31">
        <v>53.108643483962091</v>
      </c>
      <c r="S25" s="31">
        <v>47.156601942978121</v>
      </c>
      <c r="T25" s="31">
        <v>70.10561038061654</v>
      </c>
      <c r="U25" s="51">
        <v>53.519761139771106</v>
      </c>
    </row>
    <row r="26" spans="1:21" ht="13.5">
      <c r="A26" s="3">
        <v>2026</v>
      </c>
      <c r="B26" s="25">
        <v>59.528708199599492</v>
      </c>
      <c r="C26" s="26">
        <v>46.016260162601625</v>
      </c>
      <c r="D26" s="26">
        <v>71.412910702540159</v>
      </c>
      <c r="E26" s="26">
        <v>55.132641291810849</v>
      </c>
      <c r="F26" s="26">
        <v>55.619125459746634</v>
      </c>
      <c r="G26" s="26">
        <v>74.012084592145015</v>
      </c>
      <c r="H26" s="26">
        <v>54.049279313346609</v>
      </c>
      <c r="I26" s="26">
        <v>47.671405010602378</v>
      </c>
      <c r="J26" s="26">
        <v>62.033660589060311</v>
      </c>
      <c r="K26" s="26">
        <v>65.87591240875912</v>
      </c>
      <c r="L26" s="26">
        <v>57.291225693562495</v>
      </c>
      <c r="M26" s="26">
        <v>73.246753246753244</v>
      </c>
      <c r="N26" s="26">
        <v>48.695652173913047</v>
      </c>
      <c r="O26" s="26">
        <v>38.300595985025524</v>
      </c>
      <c r="P26" s="26">
        <v>31.915894614939198</v>
      </c>
      <c r="Q26" s="27">
        <v>51.416002199615065</v>
      </c>
      <c r="R26" s="31">
        <v>57.025537845972828</v>
      </c>
      <c r="S26" s="31">
        <v>48.587940702088943</v>
      </c>
      <c r="T26" s="31">
        <v>70.106417284746854</v>
      </c>
      <c r="U26" s="51">
        <v>56.818682052066791</v>
      </c>
    </row>
    <row r="27" spans="1:21" ht="13.5">
      <c r="A27" s="3">
        <v>2027</v>
      </c>
      <c r="B27" s="25">
        <v>59.574468085106382</v>
      </c>
      <c r="C27" s="26">
        <v>46.685621445978882</v>
      </c>
      <c r="D27" s="26">
        <v>70.489734355280575</v>
      </c>
      <c r="E27" s="26">
        <v>53.877846697152179</v>
      </c>
      <c r="F27" s="26">
        <v>56.27309400318655</v>
      </c>
      <c r="G27" s="26">
        <v>73.508295625942694</v>
      </c>
      <c r="H27" s="26">
        <v>54.162635303825844</v>
      </c>
      <c r="I27" s="26">
        <v>47.939379880924768</v>
      </c>
      <c r="J27" s="26">
        <v>62.045133991537369</v>
      </c>
      <c r="K27" s="26">
        <v>65.998785670916817</v>
      </c>
      <c r="L27" s="26">
        <v>58.255705963470575</v>
      </c>
      <c r="M27" s="26">
        <v>75.657894736842096</v>
      </c>
      <c r="N27" s="26">
        <v>48</v>
      </c>
      <c r="O27" s="26">
        <v>37.984775272354014</v>
      </c>
      <c r="P27" s="26">
        <v>55.614475877563841</v>
      </c>
      <c r="Q27" s="27">
        <v>52.938182229511909</v>
      </c>
      <c r="R27" s="31">
        <v>58.396529834516087</v>
      </c>
      <c r="S27" s="31">
        <v>48.299512305925596</v>
      </c>
      <c r="T27" s="31">
        <v>69.518531807731662</v>
      </c>
      <c r="U27" s="51">
        <v>57.812201715496869</v>
      </c>
    </row>
    <row r="28" spans="1:21" ht="13.5">
      <c r="A28" s="3">
        <v>2028</v>
      </c>
      <c r="B28" s="25">
        <v>59.591918933020885</v>
      </c>
      <c r="C28" s="26">
        <v>47.119609438567942</v>
      </c>
      <c r="D28" s="26">
        <v>69.613326848249031</v>
      </c>
      <c r="E28" s="26">
        <v>54.169983196250115</v>
      </c>
      <c r="F28" s="26">
        <v>55.987284839876907</v>
      </c>
      <c r="G28" s="26">
        <v>72.809595202398796</v>
      </c>
      <c r="H28" s="26">
        <v>53.72364781129243</v>
      </c>
      <c r="I28" s="26">
        <v>48.30257461836409</v>
      </c>
      <c r="J28" s="26">
        <v>62.377064259130854</v>
      </c>
      <c r="K28" s="26">
        <v>66.727716727716725</v>
      </c>
      <c r="L28" s="26">
        <v>57.183098591549296</v>
      </c>
      <c r="M28" s="26">
        <v>75.657894736842096</v>
      </c>
      <c r="N28" s="26">
        <v>48.169014084507047</v>
      </c>
      <c r="O28" s="26">
        <v>36.826041880383571</v>
      </c>
      <c r="P28" s="26">
        <v>54.9029373891494</v>
      </c>
      <c r="Q28" s="27">
        <v>54.730393573368787</v>
      </c>
      <c r="R28" s="31">
        <v>58.577742101682517</v>
      </c>
      <c r="S28" s="31">
        <v>48.527432470428813</v>
      </c>
      <c r="T28" s="31">
        <v>68.780584143424548</v>
      </c>
      <c r="U28" s="51">
        <v>57.923465516507889</v>
      </c>
    </row>
    <row r="29" spans="1:21" ht="13.5">
      <c r="A29" s="3">
        <v>2029</v>
      </c>
      <c r="B29" s="25">
        <v>59.884646165450881</v>
      </c>
      <c r="C29" s="26">
        <v>47.532573289902281</v>
      </c>
      <c r="D29" s="26">
        <v>69.398145342141945</v>
      </c>
      <c r="E29" s="26">
        <v>54.570259208731244</v>
      </c>
      <c r="F29" s="26">
        <v>56.56207366984993</v>
      </c>
      <c r="G29" s="26">
        <v>73.323262839879149</v>
      </c>
      <c r="H29" s="26">
        <v>53.300817048400425</v>
      </c>
      <c r="I29" s="26">
        <v>49.106115245914218</v>
      </c>
      <c r="J29" s="26">
        <v>62.133948133403983</v>
      </c>
      <c r="K29" s="26">
        <v>66.25916870415648</v>
      </c>
      <c r="L29" s="26">
        <v>58.082160881946599</v>
      </c>
      <c r="M29" s="26">
        <v>77.105263157894726</v>
      </c>
      <c r="N29" s="26">
        <v>48.450704225352112</v>
      </c>
      <c r="O29" s="26">
        <v>36.528039342390656</v>
      </c>
      <c r="P29" s="26">
        <v>55.719980009020318</v>
      </c>
      <c r="Q29" s="27">
        <v>55.145787714647923</v>
      </c>
      <c r="R29" s="31">
        <v>58.616326533265607</v>
      </c>
      <c r="S29" s="31">
        <v>48.809484588153595</v>
      </c>
      <c r="T29" s="31">
        <v>68.886036780477511</v>
      </c>
      <c r="U29" s="51">
        <v>57.996965621856567</v>
      </c>
    </row>
    <row r="30" spans="1:21" ht="13.5">
      <c r="A30" s="4">
        <v>2030</v>
      </c>
      <c r="B30" s="28">
        <v>59.641054299927617</v>
      </c>
      <c r="C30" s="29">
        <v>48.43698854337152</v>
      </c>
      <c r="D30" s="29">
        <v>68.501346096320674</v>
      </c>
      <c r="E30" s="29">
        <v>54.504859469398482</v>
      </c>
      <c r="F30" s="29">
        <v>56.050088471484962</v>
      </c>
      <c r="G30" s="29">
        <v>74.186746987951807</v>
      </c>
      <c r="H30" s="29">
        <v>53.395030415289604</v>
      </c>
      <c r="I30" s="29">
        <v>46.615384615384613</v>
      </c>
      <c r="J30" s="29">
        <v>60.572230094322066</v>
      </c>
      <c r="K30" s="29">
        <v>65.34898085237802</v>
      </c>
      <c r="L30" s="29">
        <v>58.127995009498967</v>
      </c>
      <c r="M30" s="29">
        <v>75.333333333333329</v>
      </c>
      <c r="N30" s="29">
        <v>48.044692737430168</v>
      </c>
      <c r="O30" s="29">
        <v>37.324820983437661</v>
      </c>
      <c r="P30" s="29">
        <v>55.825875295043268</v>
      </c>
      <c r="Q30" s="30">
        <v>55.407750144592249</v>
      </c>
      <c r="R30" s="32">
        <v>58.303839432693238</v>
      </c>
      <c r="S30" s="32">
        <v>48.557719580541828</v>
      </c>
      <c r="T30" s="32">
        <v>68.551858758736088</v>
      </c>
      <c r="U30" s="52">
        <v>57.694879811058485</v>
      </c>
    </row>
    <row r="31" spans="1:21">
      <c r="A31" s="58" t="s">
        <v>218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7" spans="1:21">
      <c r="A37" s="57">
        <v>124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</sheetData>
  <mergeCells count="2">
    <mergeCell ref="A37:U37"/>
    <mergeCell ref="A31:U34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110</vt:i4>
      </vt:variant>
    </vt:vector>
  </HeadingPairs>
  <TitlesOfParts>
    <vt:vector size="110" baseType="lpstr">
      <vt:lpstr>Inhaltsverzeichnis</vt:lpstr>
      <vt:lpstr>S_SUM</vt:lpstr>
      <vt:lpstr>S_ABS_SUM</vt:lpstr>
      <vt:lpstr>S_Vors_SUM</vt:lpstr>
      <vt:lpstr>S_Vors_Vkl</vt:lpstr>
      <vt:lpstr>S_Vors_SKG</vt:lpstr>
      <vt:lpstr>S_Prim_SUM 1-4</vt:lpstr>
      <vt:lpstr>S_Prim_GS 1-4</vt:lpstr>
      <vt:lpstr>S_Prim_IGS 1-4</vt:lpstr>
      <vt:lpstr>S_Prim_FWS 1-4</vt:lpstr>
      <vt:lpstr>S_SekI_SUM 5-10</vt:lpstr>
      <vt:lpstr>S_SekI_SUM 5-6</vt:lpstr>
      <vt:lpstr>S_SekI_SUM 7-10</vt:lpstr>
      <vt:lpstr>S_SekI_SUOS 5-6</vt:lpstr>
      <vt:lpstr>S_SekI HS 5-10</vt:lpstr>
      <vt:lpstr>S_SekI_HS 5-6</vt:lpstr>
      <vt:lpstr>S_SekI_HS 7-10</vt:lpstr>
      <vt:lpstr>S_SekI SMB 5-10</vt:lpstr>
      <vt:lpstr>S_SekI_SMB 5-6</vt:lpstr>
      <vt:lpstr>S_SekI_SMB 7-10</vt:lpstr>
      <vt:lpstr>S_SekI RS 5-10</vt:lpstr>
      <vt:lpstr>S_SekI_RS 5-6</vt:lpstr>
      <vt:lpstr>S_SekI_RS 7-10</vt:lpstr>
      <vt:lpstr>S_SekI Gym 5-10</vt:lpstr>
      <vt:lpstr>S_SekI_Gym 5-6</vt:lpstr>
      <vt:lpstr>S_SekI_Gym 7-9</vt:lpstr>
      <vt:lpstr>S_SekI_Gym 10</vt:lpstr>
      <vt:lpstr>S_SekI IGS 5-10</vt:lpstr>
      <vt:lpstr>S_SekI_IGS 5-6</vt:lpstr>
      <vt:lpstr>S_SekI_IGS 7-9</vt:lpstr>
      <vt:lpstr>S_SekI_IGS 10</vt:lpstr>
      <vt:lpstr>S_SekI FWS 5-10</vt:lpstr>
      <vt:lpstr>S_SekI_FWS 5-6</vt:lpstr>
      <vt:lpstr>S_SekI_FWS 7-10</vt:lpstr>
      <vt:lpstr>S_SekI_AHS</vt:lpstr>
      <vt:lpstr>S_SekI_ARS</vt:lpstr>
      <vt:lpstr>S_SekII_ABS_SUM</vt:lpstr>
      <vt:lpstr>S_SekII_ABS_GYM</vt:lpstr>
      <vt:lpstr>S_SekII_ABS_GYM E</vt:lpstr>
      <vt:lpstr>S_SekII_ABS_GYM Q1+Q2</vt:lpstr>
      <vt:lpstr>S_SekII_ABS_IGS</vt:lpstr>
      <vt:lpstr>S_SekII_ABS_IGS E</vt:lpstr>
      <vt:lpstr>S_SekII_ABS_IGS Q1+Q2</vt:lpstr>
      <vt:lpstr>S_SekII_ABS_FWS</vt:lpstr>
      <vt:lpstr>S_SekII_ABS_AGYM</vt:lpstr>
      <vt:lpstr>S_SekII_ABS_KOL</vt:lpstr>
      <vt:lpstr>S_SOS</vt:lpstr>
      <vt:lpstr>S_SOS FSL</vt:lpstr>
      <vt:lpstr>S_SOS SFS</vt:lpstr>
      <vt:lpstr>S_BBS_SUM</vt:lpstr>
      <vt:lpstr>S_BBS_SUM_VZ</vt:lpstr>
      <vt:lpstr>S_BBS_SUM_TZ</vt:lpstr>
      <vt:lpstr>S_BBS_BS</vt:lpstr>
      <vt:lpstr>S_BBS_BdS</vt:lpstr>
      <vt:lpstr>S_BBS_BVJ</vt:lpstr>
      <vt:lpstr>S_BBS_BVJ_VZ</vt:lpstr>
      <vt:lpstr>S_BBS_BVJ_TZ</vt:lpstr>
      <vt:lpstr>S_BBS_BGJ</vt:lpstr>
      <vt:lpstr>S_BBS_BAS</vt:lpstr>
      <vt:lpstr>S_BBS_BAS_VZ</vt:lpstr>
      <vt:lpstr>S_BBS_BAS_TZ</vt:lpstr>
      <vt:lpstr>S_BBS_BFS</vt:lpstr>
      <vt:lpstr>S_BBS_BFS_VZ</vt:lpstr>
      <vt:lpstr>S_BBS_BFS_TZ</vt:lpstr>
      <vt:lpstr>S_BBS_BOS</vt:lpstr>
      <vt:lpstr>S_BBS_BOS_VZ</vt:lpstr>
      <vt:lpstr>S_BBS_BOS_TZ</vt:lpstr>
      <vt:lpstr>S_BBS_FGY</vt:lpstr>
      <vt:lpstr>S_BBS_FOS</vt:lpstr>
      <vt:lpstr>S_BBS_FOS_VZ</vt:lpstr>
      <vt:lpstr>S_BBS_FOS_TZ</vt:lpstr>
      <vt:lpstr>S_BBS_FS</vt:lpstr>
      <vt:lpstr>S_BBS_FS_VZ</vt:lpstr>
      <vt:lpstr>S_BBS_FS_TZ</vt:lpstr>
      <vt:lpstr>S_BBS_FAK</vt:lpstr>
      <vt:lpstr>S_BBS_FAK_VZ</vt:lpstr>
      <vt:lpstr>S_BBS_FAK_TZ</vt:lpstr>
      <vt:lpstr>A_ABS_SUM</vt:lpstr>
      <vt:lpstr>A_ABS_oHSA</vt:lpstr>
      <vt:lpstr>A_ABS_oHSA_SOS</vt:lpstr>
      <vt:lpstr>A_ABS_HSA</vt:lpstr>
      <vt:lpstr>A_ABS_RSA</vt:lpstr>
      <vt:lpstr>A_ABS_FHR</vt:lpstr>
      <vt:lpstr>A_ABS_AHR</vt:lpstr>
      <vt:lpstr>A_BBS_SUM</vt:lpstr>
      <vt:lpstr>A_BBS_BS</vt:lpstr>
      <vt:lpstr>A_BBS_BVJ</vt:lpstr>
      <vt:lpstr>A_BBS_BGJ</vt:lpstr>
      <vt:lpstr>A_BBS_BAS</vt:lpstr>
      <vt:lpstr>A_BBS_BFS</vt:lpstr>
      <vt:lpstr>A_BBS_BOS</vt:lpstr>
      <vt:lpstr>A_BBS_FGY</vt:lpstr>
      <vt:lpstr>A_BBS_FOS</vt:lpstr>
      <vt:lpstr>A_BBS_FS</vt:lpstr>
      <vt:lpstr>A_BBS_FAK</vt:lpstr>
      <vt:lpstr>A_BBS_FHR</vt:lpstr>
      <vt:lpstr>A_BBS_HSR</vt:lpstr>
      <vt:lpstr>A_HR</vt:lpstr>
      <vt:lpstr>A_HR_BEV</vt:lpstr>
      <vt:lpstr>A_AHR</vt:lpstr>
      <vt:lpstr>A_AHR_BEV</vt:lpstr>
      <vt:lpstr>A_FHR</vt:lpstr>
      <vt:lpstr>A_FHR_BEV</vt:lpstr>
      <vt:lpstr>Schulanfänger_SUM</vt:lpstr>
      <vt:lpstr>Schulanfänger_GS</vt:lpstr>
      <vt:lpstr>Schulanfänger_IGS</vt:lpstr>
      <vt:lpstr>Schulanfänger_FWS</vt:lpstr>
      <vt:lpstr>Schluanfänger_SOS</vt:lpstr>
      <vt:lpstr>BEV_Leb-Geb</vt:lpstr>
      <vt:lpstr>BEV_18-21</vt:lpstr>
    </vt:vector>
  </TitlesOfParts>
  <Company>kmk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Paula Henselin</cp:lastModifiedBy>
  <cp:lastPrinted>2018-04-24T08:02:54Z</cp:lastPrinted>
  <dcterms:created xsi:type="dcterms:W3CDTF">2011-01-19T11:02:47Z</dcterms:created>
  <dcterms:modified xsi:type="dcterms:W3CDTF">2018-05-04T09:38:26Z</dcterms:modified>
</cp:coreProperties>
</file>